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3" windowWidth="14803" windowHeight="4054"/>
  </bookViews>
  <sheets>
    <sheet name="Лист1" sheetId="1" r:id="rId1"/>
  </sheets>
  <definedNames>
    <definedName name="_xlnm.Print_Area" localSheetId="0">Лист1!$D$1:$L$25</definedName>
  </definedNames>
  <calcPr calcId="152511" fullPrecision="0"/>
</workbook>
</file>

<file path=xl/calcChain.xml><?xml version="1.0" encoding="utf-8"?>
<calcChain xmlns="http://schemas.openxmlformats.org/spreadsheetml/2006/main">
  <c r="L22" i="1" l="1"/>
  <c r="L21" i="1"/>
  <c r="J22" i="1"/>
  <c r="L18" i="1" l="1"/>
  <c r="L19" i="1"/>
  <c r="L20" i="1"/>
  <c r="L11" i="1" l="1"/>
  <c r="L12" i="1"/>
  <c r="L13" i="1"/>
  <c r="L14" i="1"/>
  <c r="L15" i="1"/>
  <c r="L16" i="1"/>
  <c r="L17" i="1"/>
  <c r="L10" i="1"/>
</calcChain>
</file>

<file path=xl/sharedStrings.xml><?xml version="1.0" encoding="utf-8"?>
<sst xmlns="http://schemas.openxmlformats.org/spreadsheetml/2006/main" count="74" uniqueCount="50">
  <si>
    <t>Наименование</t>
  </si>
  <si>
    <t>Ед. измерения</t>
  </si>
  <si>
    <t>Кол-во</t>
  </si>
  <si>
    <t>Цена за единицу, руб. без НДС</t>
  </si>
  <si>
    <t>Стоимость, руб. без НДС</t>
  </si>
  <si>
    <t>№ п/п</t>
  </si>
  <si>
    <t>ВСЕГО:</t>
  </si>
  <si>
    <t>Форма_ Расчет цены работ</t>
  </si>
  <si>
    <t>Наименование участника:</t>
  </si>
  <si>
    <t>ИНН:</t>
  </si>
  <si>
    <t>Расчет цены*</t>
  </si>
  <si>
    <t>* В цену включены все затраты согласно Опросному листу  (в том числе траснпортно-заготовительные, складские и прочие расходы).</t>
  </si>
  <si>
    <t>кг</t>
  </si>
  <si>
    <t>Тип марка</t>
  </si>
  <si>
    <t>цена</t>
  </si>
  <si>
    <t>сумма</t>
  </si>
  <si>
    <t>МеталлПресс</t>
  </si>
  <si>
    <t>277-19Э/ПИР-10.1-ТС3</t>
  </si>
  <si>
    <t>Неподвижная бугельная опора
БО ст820/1000 ППУ-ОЦ h=150мм</t>
  </si>
  <si>
    <t>шт.</t>
  </si>
  <si>
    <t>277-19Э/ПИР-10.1-ТС4</t>
  </si>
  <si>
    <t>Неподвижная хомутовая опора
ХО ст 76х4/160-150 ППУ-ОЦ</t>
  </si>
  <si>
    <t>АВИАПРОМСТАЛЬ</t>
  </si>
  <si>
    <t>277-19Э/ПИР-2,2.1-ТМ20</t>
  </si>
  <si>
    <t xml:space="preserve">39 Переход К 377х12-325х10 20 ТУ 14-3-190-2004 </t>
  </si>
  <si>
    <t xml:space="preserve">ОСТ 34 10.700-97 </t>
  </si>
  <si>
    <t>62 Труба 159×4,5 09Г2С ТУ 14-3Р-1128-2007</t>
  </si>
  <si>
    <t xml:space="preserve">ГОСТ 8732-78 </t>
  </si>
  <si>
    <t>м</t>
  </si>
  <si>
    <t>кот</t>
  </si>
  <si>
    <t>Авиапромсталь</t>
  </si>
  <si>
    <t>Отвод 90° 57х5,0 по типу 90° 57х3-4,0 В-09Г2С ТУ 14-3-1128-2000</t>
  </si>
  <si>
    <t>ТС-582-01 (5.903-13)</t>
  </si>
  <si>
    <t>Отвод 90° 159х6,0-4,5
В-09Г2С ТУ 14-3-1128-2000</t>
  </si>
  <si>
    <t>ТС-582-06 (5.903-13)</t>
  </si>
  <si>
    <t>Труба 57х4/В-09Г2С ТУ 14-3-1128-2000</t>
  </si>
  <si>
    <t>ГОСТ 8732-78</t>
  </si>
  <si>
    <t>Труба 159х5/В-09Г2С ТУ 14-3-1128-2000</t>
  </si>
  <si>
    <t>Опора подвижная хомутовая 820х11 (h=150)
17Г1С-12 ГОСТ19281-2014</t>
  </si>
  <si>
    <t>ТС-626.00.000-067 (5.903-13)</t>
  </si>
  <si>
    <t>Опора скользящая приварная
159х5,0 (L=170, H=150) 17Г1С-12 ГОСТ19281-2014</t>
  </si>
  <si>
    <t>ТС-623.000-10 (5.903-13)</t>
  </si>
  <si>
    <t>277-19Э/ПИР-10.1-ТС8</t>
  </si>
  <si>
    <t>Отвод крутоизогнутый 90° 32х4,0</t>
  </si>
  <si>
    <t>ГОСТ 30732-2020</t>
  </si>
  <si>
    <t>ООО "Сплав"</t>
  </si>
  <si>
    <t>277-19Э/ПИР-10.1-ТС1</t>
  </si>
  <si>
    <t>Гильза ∅1020х12 L=900мм
Труба 1020х12 ГОСТ 10704-91/В Ст20 ГОСТ 10705-80</t>
  </si>
  <si>
    <t>Поставка трубы и фасонных частей_г. Челябинск</t>
  </si>
  <si>
    <r>
      <t xml:space="preserve">Участнику в графе 8 (сячейки с желтой заливкой) указать цену за комплект оборудования, в руб. без НДС с округлением до целого значения.
 </t>
    </r>
    <r>
      <rPr>
        <i/>
        <sz val="9"/>
        <color rgb="FFFF0000"/>
        <rFont val="Times New Roman"/>
        <family val="1"/>
        <charset val="204"/>
      </rPr>
      <t xml:space="preserve">Цена в руб. без учета НДС/ кроме того НДС (указанная цена работ/услуг не включает НДС, начисляемый сверх стоимости работ/услуг, в случаях, предусмотренных законодательством согласно п.3 ст. 164 НК РФ)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</si>
</sst>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1" fillId="0" borderId="0" xfId="0" applyFont="1" applyAlignment="1" applyProtection="1">
      <alignment vertical="top"/>
    </xf>
    <xf numFmtId="0" fontId="5" fillId="3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top"/>
    </xf>
    <xf numFmtId="0" fontId="5" fillId="4" borderId="0" xfId="0" applyFont="1" applyFill="1" applyAlignment="1" applyProtection="1">
      <alignment vertical="center"/>
      <protection locked="0"/>
    </xf>
    <xf numFmtId="0" fontId="1" fillId="4" borderId="0" xfId="0" applyFont="1" applyFill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Protection="1"/>
    <xf numFmtId="0" fontId="4" fillId="0" borderId="1" xfId="0" applyFont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Protection="1"/>
    <xf numFmtId="0" fontId="12" fillId="0" borderId="1" xfId="0" applyFont="1" applyBorder="1" applyAlignment="1" applyProtection="1"/>
    <xf numFmtId="3" fontId="13" fillId="0" borderId="1" xfId="0" applyNumberFormat="1" applyFont="1" applyBorder="1" applyAlignment="1" applyProtection="1"/>
    <xf numFmtId="0" fontId="10" fillId="3" borderId="1" xfId="1" applyFont="1" applyFill="1" applyBorder="1" applyAlignment="1" applyProtection="1">
      <alignment horizontal="center" vertical="center" wrapText="1"/>
    </xf>
    <xf numFmtId="0" fontId="9" fillId="5" borderId="1" xfId="1" applyFont="1" applyFill="1" applyBorder="1" applyAlignment="1" applyProtection="1">
      <alignment horizontal="center" vertical="center" wrapText="1"/>
    </xf>
    <xf numFmtId="3" fontId="14" fillId="3" borderId="1" xfId="1" applyNumberFormat="1" applyFont="1" applyFill="1" applyBorder="1" applyAlignment="1" applyProtection="1">
      <alignment horizontal="center" vertical="center" wrapText="1"/>
    </xf>
    <xf numFmtId="4" fontId="9" fillId="5" borderId="1" xfId="1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top" wrapText="1"/>
    </xf>
    <xf numFmtId="0" fontId="6" fillId="3" borderId="0" xfId="0" applyFont="1" applyFill="1" applyAlignment="1" applyProtection="1">
      <alignment horizontal="left" vertical="top" wrapText="1"/>
    </xf>
    <xf numFmtId="0" fontId="1" fillId="3" borderId="0" xfId="0" applyFont="1" applyFill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wrapText="1"/>
    </xf>
    <xf numFmtId="0" fontId="12" fillId="3" borderId="1" xfId="0" applyFont="1" applyFill="1" applyBorder="1" applyAlignment="1" applyProtection="1"/>
    <xf numFmtId="0" fontId="0" fillId="3" borderId="0" xfId="0" applyFill="1" applyProtection="1"/>
    <xf numFmtId="0" fontId="16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top"/>
    </xf>
    <xf numFmtId="0" fontId="18" fillId="0" borderId="1" xfId="0" applyFont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9" fillId="6" borderId="1" xfId="1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/>
    </xf>
    <xf numFmtId="0" fontId="9" fillId="3" borderId="1" xfId="1" applyFont="1" applyFill="1" applyBorder="1" applyAlignment="1" applyProtection="1">
      <alignment horizontal="left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4" fontId="9" fillId="6" borderId="1" xfId="1" applyNumberFormat="1" applyFont="1" applyFill="1" applyBorder="1" applyAlignment="1" applyProtection="1">
      <alignment horizontal="center" vertical="center" wrapText="1"/>
    </xf>
    <xf numFmtId="3" fontId="9" fillId="6" borderId="1" xfId="1" applyNumberFormat="1" applyFont="1" applyFill="1" applyBorder="1" applyAlignment="1" applyProtection="1">
      <alignment horizontal="center" vertical="center" wrapText="1"/>
    </xf>
    <xf numFmtId="0" fontId="15" fillId="3" borderId="1" xfId="1" applyFont="1" applyFill="1" applyBorder="1" applyAlignment="1" applyProtection="1">
      <alignment horizontal="left" vertical="center" wrapText="1"/>
    </xf>
    <xf numFmtId="3" fontId="9" fillId="5" borderId="1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view="pageBreakPreview" topLeftCell="D5" zoomScale="70" zoomScaleNormal="70" zoomScaleSheetLayoutView="70" workbookViewId="0">
      <selection activeCell="K8" sqref="K8"/>
    </sheetView>
  </sheetViews>
  <sheetFormatPr defaultRowHeight="14.6" outlineLevelCol="1" x14ac:dyDescent="0.4"/>
  <cols>
    <col min="1" max="2" width="8.921875" style="7" hidden="1" customWidth="1" outlineLevel="1"/>
    <col min="3" max="3" width="15.07421875" style="7" hidden="1" customWidth="1" outlineLevel="1"/>
    <col min="4" max="4" width="5" style="7" customWidth="1" collapsed="1"/>
    <col min="5" max="5" width="39.921875" style="28" customWidth="1"/>
    <col min="6" max="6" width="17.3046875" style="28" customWidth="1"/>
    <col min="7" max="7" width="9.84375" style="28" customWidth="1"/>
    <col min="8" max="8" width="7.4609375" style="28" customWidth="1"/>
    <col min="9" max="9" width="10.4609375" style="7" hidden="1" customWidth="1" outlineLevel="1"/>
    <col min="10" max="10" width="14.3828125" style="7" hidden="1" customWidth="1" outlineLevel="1"/>
    <col min="11" max="11" width="13.69140625" style="7" customWidth="1" collapsed="1"/>
    <col min="12" max="12" width="19.84375" style="7" customWidth="1"/>
    <col min="13" max="13" width="9.23046875" style="7"/>
    <col min="14" max="14" width="47.3046875" style="7" customWidth="1"/>
    <col min="15" max="15" width="41.69140625" style="7" customWidth="1"/>
    <col min="16" max="16384" width="9.23046875" style="7"/>
  </cols>
  <sheetData>
    <row r="1" spans="1:12" s="1" customFormat="1" ht="12.9" x14ac:dyDescent="0.4">
      <c r="D1" s="22" t="s">
        <v>7</v>
      </c>
      <c r="E1" s="23"/>
      <c r="F1" s="19"/>
      <c r="G1" s="3"/>
      <c r="H1" s="3"/>
    </row>
    <row r="2" spans="1:12" s="1" customFormat="1" ht="12.9" x14ac:dyDescent="0.4">
      <c r="D2" s="4" t="s">
        <v>8</v>
      </c>
      <c r="E2" s="5"/>
      <c r="F2" s="5"/>
      <c r="G2" s="5"/>
      <c r="H2" s="3"/>
    </row>
    <row r="3" spans="1:12" s="1" customFormat="1" ht="12.9" x14ac:dyDescent="0.4">
      <c r="D3" s="4" t="s">
        <v>9</v>
      </c>
      <c r="E3" s="5"/>
      <c r="F3" s="5"/>
      <c r="G3" s="5"/>
      <c r="H3" s="3"/>
    </row>
    <row r="4" spans="1:12" s="3" customFormat="1" ht="12.9" x14ac:dyDescent="0.4">
      <c r="D4" s="2"/>
    </row>
    <row r="5" spans="1:12" s="1" customFormat="1" ht="17.600000000000001" x14ac:dyDescent="0.4">
      <c r="D5" s="30" t="s">
        <v>10</v>
      </c>
      <c r="E5" s="30"/>
      <c r="F5" s="30"/>
      <c r="G5" s="30"/>
      <c r="H5" s="30"/>
      <c r="I5" s="30"/>
      <c r="J5" s="30"/>
      <c r="K5" s="30"/>
      <c r="L5" s="30"/>
    </row>
    <row r="6" spans="1:12" s="1" customFormat="1" ht="32.4" customHeight="1" x14ac:dyDescent="0.4">
      <c r="D6" s="29" t="s">
        <v>48</v>
      </c>
      <c r="E6" s="29"/>
      <c r="F6" s="29"/>
      <c r="G6" s="29"/>
      <c r="H6" s="29"/>
      <c r="I6" s="29"/>
      <c r="J6" s="29"/>
      <c r="K6" s="29"/>
      <c r="L6" s="29"/>
    </row>
    <row r="8" spans="1:12" ht="38.15" customHeight="1" x14ac:dyDescent="0.4">
      <c r="D8" s="6" t="s">
        <v>5</v>
      </c>
      <c r="E8" s="24" t="s">
        <v>0</v>
      </c>
      <c r="F8" s="15" t="s">
        <v>13</v>
      </c>
      <c r="G8" s="24" t="s">
        <v>1</v>
      </c>
      <c r="H8" s="24" t="s">
        <v>2</v>
      </c>
      <c r="I8" s="11" t="s">
        <v>14</v>
      </c>
      <c r="J8" s="11" t="s">
        <v>15</v>
      </c>
      <c r="K8" s="6" t="s">
        <v>3</v>
      </c>
      <c r="L8" s="6" t="s">
        <v>4</v>
      </c>
    </row>
    <row r="9" spans="1:12" ht="11.15" customHeight="1" x14ac:dyDescent="0.4">
      <c r="D9" s="8">
        <v>1</v>
      </c>
      <c r="E9" s="25">
        <v>2</v>
      </c>
      <c r="F9" s="8">
        <v>3</v>
      </c>
      <c r="G9" s="25">
        <v>4</v>
      </c>
      <c r="H9" s="8">
        <v>5</v>
      </c>
      <c r="I9" s="25">
        <v>6</v>
      </c>
      <c r="J9" s="8">
        <v>7</v>
      </c>
      <c r="K9" s="25">
        <v>8</v>
      </c>
      <c r="L9" s="8">
        <v>9</v>
      </c>
    </row>
    <row r="10" spans="1:12" ht="27.55" customHeight="1" x14ac:dyDescent="0.4">
      <c r="A10" s="33">
        <v>2879</v>
      </c>
      <c r="B10" s="33" t="s">
        <v>16</v>
      </c>
      <c r="C10" s="34" t="s">
        <v>17</v>
      </c>
      <c r="D10" s="31">
        <v>1</v>
      </c>
      <c r="E10" s="35" t="s">
        <v>18</v>
      </c>
      <c r="F10" s="36"/>
      <c r="G10" s="36" t="s">
        <v>19</v>
      </c>
      <c r="H10" s="36">
        <v>6</v>
      </c>
      <c r="I10" s="37">
        <v>220467.33</v>
      </c>
      <c r="J10" s="38">
        <v>1322804</v>
      </c>
      <c r="K10" s="10"/>
      <c r="L10" s="9">
        <f>I10*K10</f>
        <v>0</v>
      </c>
    </row>
    <row r="11" spans="1:12" ht="27.55" customHeight="1" x14ac:dyDescent="0.4">
      <c r="A11" s="33">
        <v>2880</v>
      </c>
      <c r="B11" s="33" t="s">
        <v>16</v>
      </c>
      <c r="C11" s="34" t="s">
        <v>20</v>
      </c>
      <c r="D11" s="31">
        <v>2</v>
      </c>
      <c r="E11" s="35" t="s">
        <v>21</v>
      </c>
      <c r="F11" s="36"/>
      <c r="G11" s="36" t="s">
        <v>19</v>
      </c>
      <c r="H11" s="36">
        <v>14</v>
      </c>
      <c r="I11" s="37">
        <v>18079.900000000001</v>
      </c>
      <c r="J11" s="38">
        <v>253119</v>
      </c>
      <c r="K11" s="10"/>
      <c r="L11" s="9">
        <f>I11*K11</f>
        <v>0</v>
      </c>
    </row>
    <row r="12" spans="1:12" ht="42.9" customHeight="1" x14ac:dyDescent="0.4">
      <c r="A12" s="16">
        <v>4904</v>
      </c>
      <c r="B12" s="16" t="s">
        <v>22</v>
      </c>
      <c r="C12" s="16" t="s">
        <v>23</v>
      </c>
      <c r="D12" s="32">
        <v>3</v>
      </c>
      <c r="E12" s="39" t="s">
        <v>24</v>
      </c>
      <c r="F12" s="36" t="s">
        <v>25</v>
      </c>
      <c r="G12" s="36" t="s">
        <v>19</v>
      </c>
      <c r="H12" s="36">
        <v>1</v>
      </c>
      <c r="I12" s="18">
        <v>12274.06</v>
      </c>
      <c r="J12" s="40">
        <v>12274</v>
      </c>
      <c r="K12" s="10"/>
      <c r="L12" s="9">
        <f>I12*K12</f>
        <v>0</v>
      </c>
    </row>
    <row r="13" spans="1:12" ht="30" customHeight="1" x14ac:dyDescent="0.4">
      <c r="A13" s="16">
        <v>4918</v>
      </c>
      <c r="B13" s="16" t="s">
        <v>22</v>
      </c>
      <c r="C13" s="16" t="s">
        <v>23</v>
      </c>
      <c r="D13" s="31">
        <v>4</v>
      </c>
      <c r="E13" s="39" t="s">
        <v>26</v>
      </c>
      <c r="F13" s="36" t="s">
        <v>27</v>
      </c>
      <c r="G13" s="36" t="s">
        <v>28</v>
      </c>
      <c r="H13" s="36">
        <v>275</v>
      </c>
      <c r="I13" s="18">
        <v>3333.33</v>
      </c>
      <c r="J13" s="40">
        <v>916666</v>
      </c>
      <c r="K13" s="10"/>
      <c r="L13" s="9">
        <f>I13*K13</f>
        <v>0</v>
      </c>
    </row>
    <row r="14" spans="1:12" ht="39.9" customHeight="1" x14ac:dyDescent="0.4">
      <c r="A14" s="16">
        <v>4924</v>
      </c>
      <c r="B14" s="16" t="s">
        <v>29</v>
      </c>
      <c r="C14" s="16" t="s">
        <v>17</v>
      </c>
      <c r="D14" s="31">
        <v>5</v>
      </c>
      <c r="E14" s="39" t="s">
        <v>31</v>
      </c>
      <c r="F14" s="36" t="s">
        <v>32</v>
      </c>
      <c r="G14" s="36" t="s">
        <v>19</v>
      </c>
      <c r="H14" s="36">
        <v>8</v>
      </c>
      <c r="I14" s="18">
        <v>458.77</v>
      </c>
      <c r="J14" s="40">
        <v>3670</v>
      </c>
      <c r="K14" s="10"/>
      <c r="L14" s="9">
        <f>I14*K14</f>
        <v>0</v>
      </c>
    </row>
    <row r="15" spans="1:12" ht="39.9" customHeight="1" x14ac:dyDescent="0.4">
      <c r="A15" s="16">
        <v>4925</v>
      </c>
      <c r="B15" s="16" t="s">
        <v>29</v>
      </c>
      <c r="C15" s="16" t="s">
        <v>17</v>
      </c>
      <c r="D15" s="32">
        <v>6</v>
      </c>
      <c r="E15" s="39" t="s">
        <v>33</v>
      </c>
      <c r="F15" s="36" t="s">
        <v>34</v>
      </c>
      <c r="G15" s="36" t="s">
        <v>19</v>
      </c>
      <c r="H15" s="36">
        <v>6</v>
      </c>
      <c r="I15" s="18">
        <v>3339.8</v>
      </c>
      <c r="J15" s="40">
        <v>20039</v>
      </c>
      <c r="K15" s="10"/>
      <c r="L15" s="9">
        <f>I15*K15</f>
        <v>0</v>
      </c>
    </row>
    <row r="16" spans="1:12" ht="40.299999999999997" customHeight="1" x14ac:dyDescent="0.4">
      <c r="A16" s="16">
        <v>4926</v>
      </c>
      <c r="B16" s="16" t="s">
        <v>30</v>
      </c>
      <c r="C16" s="16" t="s">
        <v>17</v>
      </c>
      <c r="D16" s="31">
        <v>7</v>
      </c>
      <c r="E16" s="39" t="s">
        <v>35</v>
      </c>
      <c r="F16" s="36" t="s">
        <v>36</v>
      </c>
      <c r="G16" s="36" t="s">
        <v>12</v>
      </c>
      <c r="H16" s="36">
        <v>55</v>
      </c>
      <c r="I16" s="18">
        <v>255</v>
      </c>
      <c r="J16" s="40">
        <v>14025</v>
      </c>
      <c r="K16" s="10"/>
      <c r="L16" s="9">
        <f>I16*K16</f>
        <v>0</v>
      </c>
    </row>
    <row r="17" spans="1:12" ht="40.299999999999997" customHeight="1" x14ac:dyDescent="0.4">
      <c r="A17" s="16">
        <v>4927</v>
      </c>
      <c r="B17" s="16" t="s">
        <v>30</v>
      </c>
      <c r="C17" s="16" t="s">
        <v>17</v>
      </c>
      <c r="D17" s="31">
        <v>8</v>
      </c>
      <c r="E17" s="39" t="s">
        <v>37</v>
      </c>
      <c r="F17" s="36" t="s">
        <v>36</v>
      </c>
      <c r="G17" s="36" t="s">
        <v>12</v>
      </c>
      <c r="H17" s="36">
        <v>380</v>
      </c>
      <c r="I17" s="18">
        <v>249.17</v>
      </c>
      <c r="J17" s="40">
        <v>94685</v>
      </c>
      <c r="K17" s="10"/>
      <c r="L17" s="9">
        <f>I17*K17</f>
        <v>0</v>
      </c>
    </row>
    <row r="18" spans="1:12" ht="33.549999999999997" customHeight="1" x14ac:dyDescent="0.4">
      <c r="A18" s="16">
        <v>4928</v>
      </c>
      <c r="B18" s="16" t="s">
        <v>30</v>
      </c>
      <c r="C18" s="16" t="s">
        <v>17</v>
      </c>
      <c r="D18" s="32">
        <v>9</v>
      </c>
      <c r="E18" s="39" t="s">
        <v>38</v>
      </c>
      <c r="F18" s="36" t="s">
        <v>39</v>
      </c>
      <c r="G18" s="36" t="s">
        <v>19</v>
      </c>
      <c r="H18" s="36">
        <v>2</v>
      </c>
      <c r="I18" s="18">
        <v>50083.65</v>
      </c>
      <c r="J18" s="40">
        <v>100167</v>
      </c>
      <c r="K18" s="10"/>
      <c r="L18" s="9">
        <f>I18*K18</f>
        <v>0</v>
      </c>
    </row>
    <row r="19" spans="1:12" ht="33.549999999999997" customHeight="1" x14ac:dyDescent="0.4">
      <c r="A19" s="16">
        <v>4929</v>
      </c>
      <c r="B19" s="16" t="s">
        <v>30</v>
      </c>
      <c r="C19" s="16" t="s">
        <v>17</v>
      </c>
      <c r="D19" s="31">
        <v>10</v>
      </c>
      <c r="E19" s="39" t="s">
        <v>40</v>
      </c>
      <c r="F19" s="36" t="s">
        <v>41</v>
      </c>
      <c r="G19" s="36" t="s">
        <v>19</v>
      </c>
      <c r="H19" s="36">
        <v>4</v>
      </c>
      <c r="I19" s="18">
        <v>4666.67</v>
      </c>
      <c r="J19" s="40">
        <v>18667</v>
      </c>
      <c r="K19" s="10"/>
      <c r="L19" s="9">
        <f>I19*K19</f>
        <v>0</v>
      </c>
    </row>
    <row r="20" spans="1:12" ht="33.549999999999997" customHeight="1" x14ac:dyDescent="0.4">
      <c r="A20" s="16">
        <v>4960</v>
      </c>
      <c r="B20" s="16" t="s">
        <v>22</v>
      </c>
      <c r="C20" s="16" t="s">
        <v>42</v>
      </c>
      <c r="D20" s="31">
        <v>11</v>
      </c>
      <c r="E20" s="39" t="s">
        <v>43</v>
      </c>
      <c r="F20" s="36" t="s">
        <v>44</v>
      </c>
      <c r="G20" s="36" t="s">
        <v>19</v>
      </c>
      <c r="H20" s="36">
        <v>4</v>
      </c>
      <c r="I20" s="18">
        <v>2415.83</v>
      </c>
      <c r="J20" s="40">
        <v>9663</v>
      </c>
      <c r="K20" s="10"/>
      <c r="L20" s="9">
        <f>I20*K20</f>
        <v>0</v>
      </c>
    </row>
    <row r="21" spans="1:12" ht="33.549999999999997" customHeight="1" x14ac:dyDescent="0.4">
      <c r="A21" s="16">
        <v>4970</v>
      </c>
      <c r="B21" s="16" t="s">
        <v>45</v>
      </c>
      <c r="C21" s="16" t="s">
        <v>46</v>
      </c>
      <c r="D21" s="32">
        <v>12</v>
      </c>
      <c r="E21" s="39" t="s">
        <v>47</v>
      </c>
      <c r="F21" s="36"/>
      <c r="G21" s="36" t="s">
        <v>19</v>
      </c>
      <c r="H21" s="36">
        <v>2</v>
      </c>
      <c r="I21" s="18">
        <v>48560</v>
      </c>
      <c r="J21" s="40">
        <v>97120</v>
      </c>
      <c r="K21" s="10"/>
      <c r="L21" s="9">
        <f>I21*K21</f>
        <v>0</v>
      </c>
    </row>
    <row r="22" spans="1:12" ht="21.9" customHeight="1" x14ac:dyDescent="0.4">
      <c r="D22" s="12"/>
      <c r="E22" s="26" t="s">
        <v>6</v>
      </c>
      <c r="F22" s="26"/>
      <c r="G22" s="27"/>
      <c r="H22" s="27"/>
      <c r="I22" s="13"/>
      <c r="J22" s="17">
        <f>SUM(J10:J21)</f>
        <v>2862899</v>
      </c>
      <c r="K22" s="13"/>
      <c r="L22" s="14">
        <f>SUM(L10:L21)</f>
        <v>0</v>
      </c>
    </row>
    <row r="24" spans="1:12" ht="36.450000000000003" customHeight="1" x14ac:dyDescent="0.4">
      <c r="D24" s="20" t="s">
        <v>11</v>
      </c>
      <c r="E24" s="20"/>
      <c r="F24" s="20"/>
      <c r="G24" s="20"/>
      <c r="H24" s="20"/>
      <c r="I24" s="20"/>
      <c r="J24" s="20"/>
      <c r="K24" s="20"/>
      <c r="L24" s="20"/>
    </row>
    <row r="25" spans="1:12" ht="42.9" customHeight="1" x14ac:dyDescent="0.4">
      <c r="D25" s="21" t="s">
        <v>49</v>
      </c>
      <c r="E25" s="21"/>
      <c r="F25" s="21"/>
      <c r="G25" s="21"/>
      <c r="H25" s="21"/>
      <c r="I25" s="21"/>
      <c r="J25" s="21"/>
      <c r="K25" s="21"/>
      <c r="L25" s="21"/>
    </row>
  </sheetData>
  <sheetProtection password="CC19" sheet="1" objects="1" scenarios="1"/>
  <mergeCells count="5">
    <mergeCell ref="D24:L24"/>
    <mergeCell ref="D25:L25"/>
    <mergeCell ref="D1:E1"/>
    <mergeCell ref="D6:L6"/>
    <mergeCell ref="D5:L5"/>
  </mergeCells>
  <pageMargins left="0.78740157480314965" right="0.19685039370078741" top="0.78740157480314965" bottom="0.39370078740157483" header="0" footer="0"/>
  <pageSetup paperSize="9" scale="8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2024-03-26T12:51:57Z</dcterms:modified>
</cp:coreProperties>
</file>