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Редукцион" sheetId="19" r:id="rId1"/>
  </sheets>
  <calcPr calcId="145621"/>
</workbook>
</file>

<file path=xl/calcChain.xml><?xml version="1.0" encoding="utf-8"?>
<calcChain xmlns="http://schemas.openxmlformats.org/spreadsheetml/2006/main">
  <c r="E42" i="19" l="1"/>
  <c r="U41" i="19"/>
  <c r="P41" i="19"/>
  <c r="R41" i="19" s="1"/>
  <c r="M41" i="19"/>
  <c r="O41" i="19" s="1"/>
  <c r="K41" i="19"/>
  <c r="H41" i="19"/>
  <c r="U40" i="19"/>
  <c r="P40" i="19"/>
  <c r="R40" i="19" s="1"/>
  <c r="M40" i="19"/>
  <c r="O40" i="19" s="1"/>
  <c r="K40" i="19"/>
  <c r="H40" i="19"/>
  <c r="U39" i="19"/>
  <c r="P39" i="19"/>
  <c r="R39" i="19" s="1"/>
  <c r="M39" i="19"/>
  <c r="O39" i="19" s="1"/>
  <c r="K39" i="19"/>
  <c r="H39" i="19"/>
  <c r="U38" i="19"/>
  <c r="P38" i="19"/>
  <c r="R38" i="19" s="1"/>
  <c r="M38" i="19"/>
  <c r="O38" i="19" s="1"/>
  <c r="K38" i="19"/>
  <c r="H38" i="19"/>
  <c r="U37" i="19"/>
  <c r="P37" i="19"/>
  <c r="R37" i="19" s="1"/>
  <c r="M37" i="19"/>
  <c r="O37" i="19" s="1"/>
  <c r="K37" i="19"/>
  <c r="H37" i="19"/>
  <c r="U36" i="19"/>
  <c r="P36" i="19"/>
  <c r="R36" i="19" s="1"/>
  <c r="M36" i="19"/>
  <c r="O36" i="19" s="1"/>
  <c r="K36" i="19"/>
  <c r="H36" i="19"/>
  <c r="U35" i="19"/>
  <c r="P35" i="19"/>
  <c r="R35" i="19" s="1"/>
  <c r="M35" i="19"/>
  <c r="O35" i="19" s="1"/>
  <c r="K35" i="19"/>
  <c r="H35" i="19"/>
  <c r="U34" i="19"/>
  <c r="P34" i="19"/>
  <c r="R34" i="19" s="1"/>
  <c r="M34" i="19"/>
  <c r="O34" i="19" s="1"/>
  <c r="K34" i="19"/>
  <c r="H34" i="19"/>
  <c r="U33" i="19"/>
  <c r="P33" i="19"/>
  <c r="R33" i="19" s="1"/>
  <c r="M33" i="19"/>
  <c r="O33" i="19" s="1"/>
  <c r="K33" i="19"/>
  <c r="H33" i="19"/>
  <c r="U32" i="19"/>
  <c r="P32" i="19"/>
  <c r="R32" i="19" s="1"/>
  <c r="M32" i="19"/>
  <c r="O32" i="19" s="1"/>
  <c r="K32" i="19"/>
  <c r="H32" i="19"/>
  <c r="U31" i="19"/>
  <c r="P31" i="19"/>
  <c r="R31" i="19" s="1"/>
  <c r="M31" i="19"/>
  <c r="O31" i="19" s="1"/>
  <c r="K31" i="19"/>
  <c r="H31" i="19"/>
  <c r="U30" i="19"/>
  <c r="P30" i="19"/>
  <c r="R30" i="19" s="1"/>
  <c r="M30" i="19"/>
  <c r="O30" i="19" s="1"/>
  <c r="K30" i="19"/>
  <c r="H30" i="19"/>
  <c r="U29" i="19"/>
  <c r="P29" i="19"/>
  <c r="R29" i="19" s="1"/>
  <c r="M29" i="19"/>
  <c r="O29" i="19" s="1"/>
  <c r="K29" i="19"/>
  <c r="H29" i="19"/>
  <c r="U28" i="19"/>
  <c r="P28" i="19"/>
  <c r="R28" i="19" s="1"/>
  <c r="M28" i="19"/>
  <c r="O28" i="19" s="1"/>
  <c r="K28" i="19"/>
  <c r="H28" i="19"/>
  <c r="U27" i="19"/>
  <c r="P27" i="19"/>
  <c r="R27" i="19" s="1"/>
  <c r="M27" i="19"/>
  <c r="O27" i="19" s="1"/>
  <c r="K27" i="19"/>
  <c r="H27" i="19"/>
  <c r="U26" i="19"/>
  <c r="P26" i="19"/>
  <c r="R26" i="19" s="1"/>
  <c r="M26" i="19"/>
  <c r="O26" i="19" s="1"/>
  <c r="K26" i="19"/>
  <c r="H26" i="19"/>
  <c r="U25" i="19"/>
  <c r="P25" i="19"/>
  <c r="R25" i="19" s="1"/>
  <c r="M25" i="19"/>
  <c r="O25" i="19" s="1"/>
  <c r="K25" i="19"/>
  <c r="H25" i="19"/>
  <c r="U24" i="19"/>
  <c r="P24" i="19"/>
  <c r="R24" i="19" s="1"/>
  <c r="M24" i="19"/>
  <c r="O24" i="19" s="1"/>
  <c r="K24" i="19"/>
  <c r="H24" i="19"/>
  <c r="U23" i="19"/>
  <c r="P23" i="19"/>
  <c r="R23" i="19" s="1"/>
  <c r="M23" i="19"/>
  <c r="O23" i="19" s="1"/>
  <c r="K23" i="19"/>
  <c r="H23" i="19"/>
  <c r="U22" i="19"/>
  <c r="P22" i="19"/>
  <c r="R22" i="19" s="1"/>
  <c r="M22" i="19"/>
  <c r="O22" i="19" s="1"/>
  <c r="K22" i="19"/>
  <c r="H22" i="19"/>
  <c r="U21" i="19"/>
  <c r="P21" i="19"/>
  <c r="R21" i="19" s="1"/>
  <c r="M21" i="19"/>
  <c r="O21" i="19" s="1"/>
  <c r="K21" i="19"/>
  <c r="H21" i="19"/>
  <c r="U20" i="19"/>
  <c r="P20" i="19"/>
  <c r="R20" i="19" s="1"/>
  <c r="M20" i="19"/>
  <c r="O20" i="19" s="1"/>
  <c r="K20" i="19"/>
  <c r="H20" i="19"/>
  <c r="U19" i="19"/>
  <c r="P19" i="19"/>
  <c r="R19" i="19" s="1"/>
  <c r="M19" i="19"/>
  <c r="O19" i="19" s="1"/>
  <c r="K19" i="19"/>
  <c r="H19" i="19"/>
  <c r="U18" i="19"/>
  <c r="P18" i="19"/>
  <c r="R18" i="19" s="1"/>
  <c r="M18" i="19"/>
  <c r="O18" i="19" s="1"/>
  <c r="K18" i="19"/>
  <c r="H18" i="19"/>
  <c r="U17" i="19"/>
  <c r="P17" i="19"/>
  <c r="R17" i="19" s="1"/>
  <c r="M17" i="19"/>
  <c r="O17" i="19" s="1"/>
  <c r="K17" i="19"/>
  <c r="H17" i="19"/>
  <c r="U16" i="19"/>
  <c r="P16" i="19"/>
  <c r="R16" i="19" s="1"/>
  <c r="M16" i="19"/>
  <c r="O16" i="19" s="1"/>
  <c r="K16" i="19"/>
  <c r="H16" i="19"/>
  <c r="U15" i="19"/>
  <c r="P15" i="19"/>
  <c r="R15" i="19" s="1"/>
  <c r="M15" i="19"/>
  <c r="O15" i="19" s="1"/>
  <c r="K15" i="19"/>
  <c r="H15" i="19"/>
  <c r="U14" i="19"/>
  <c r="P14" i="19"/>
  <c r="R14" i="19" s="1"/>
  <c r="M14" i="19"/>
  <c r="O14" i="19" s="1"/>
  <c r="K14" i="19"/>
  <c r="H14" i="19"/>
  <c r="U13" i="19"/>
  <c r="P13" i="19"/>
  <c r="R13" i="19" s="1"/>
  <c r="M13" i="19"/>
  <c r="O13" i="19" s="1"/>
  <c r="K13" i="19"/>
  <c r="H13" i="19"/>
  <c r="U12" i="19"/>
  <c r="P12" i="19"/>
  <c r="R12" i="19" s="1"/>
  <c r="M12" i="19"/>
  <c r="O12" i="19" s="1"/>
  <c r="K12" i="19"/>
  <c r="H12" i="19"/>
  <c r="U11" i="19"/>
  <c r="P11" i="19"/>
  <c r="R11" i="19" s="1"/>
  <c r="M11" i="19"/>
  <c r="O11" i="19" s="1"/>
  <c r="K11" i="19"/>
  <c r="H11" i="19"/>
  <c r="U10" i="19"/>
  <c r="P10" i="19"/>
  <c r="R10" i="19" s="1"/>
  <c r="M10" i="19"/>
  <c r="O10" i="19" s="1"/>
  <c r="K10" i="19"/>
  <c r="H10" i="19"/>
  <c r="U9" i="19"/>
  <c r="P9" i="19"/>
  <c r="R9" i="19" s="1"/>
  <c r="M9" i="19"/>
  <c r="O9" i="19" s="1"/>
  <c r="K9" i="19"/>
  <c r="H9" i="19"/>
  <c r="U8" i="19"/>
  <c r="P8" i="19"/>
  <c r="R8" i="19" s="1"/>
  <c r="M8" i="19"/>
  <c r="O8" i="19" s="1"/>
  <c r="K8" i="19"/>
  <c r="H8" i="19"/>
  <c r="U7" i="19"/>
  <c r="P7" i="19"/>
  <c r="R7" i="19" s="1"/>
  <c r="M7" i="19"/>
  <c r="O7" i="19" s="1"/>
  <c r="K7" i="19"/>
  <c r="H7" i="19"/>
  <c r="H42" i="19" l="1"/>
  <c r="U42" i="19"/>
  <c r="K42" i="19"/>
  <c r="O42" i="19"/>
  <c r="R42" i="19"/>
  <c r="V43" i="19" l="1"/>
</calcChain>
</file>

<file path=xl/sharedStrings.xml><?xml version="1.0" encoding="utf-8"?>
<sst xmlns="http://schemas.openxmlformats.org/spreadsheetml/2006/main" count="105" uniqueCount="59">
  <si>
    <t>№</t>
  </si>
  <si>
    <t>Иваново</t>
  </si>
  <si>
    <t>Москва</t>
  </si>
  <si>
    <t xml:space="preserve"> </t>
  </si>
  <si>
    <t xml:space="preserve"> Всего, руб.:</t>
  </si>
  <si>
    <t>Тариф +1 кг (для расчета)</t>
  </si>
  <si>
    <t>Тариф  20 кг, руб.</t>
  </si>
  <si>
    <r>
      <t xml:space="preserve">ВСЕГО Количество отправок за 2020 год, </t>
    </r>
    <r>
      <rPr>
        <b/>
        <sz val="9"/>
        <color rgb="FF000000"/>
        <rFont val="Calibri"/>
        <family val="2"/>
        <charset val="204"/>
        <scheme val="minor"/>
      </rPr>
      <t>шт.</t>
    </r>
  </si>
  <si>
    <r>
      <t xml:space="preserve">Количество отправлений весом 0,5 кг, </t>
    </r>
    <r>
      <rPr>
        <b/>
        <sz val="9"/>
        <color theme="1"/>
        <rFont val="Calibri"/>
        <family val="2"/>
        <charset val="204"/>
        <scheme val="minor"/>
      </rPr>
      <t>шт.</t>
    </r>
  </si>
  <si>
    <r>
      <t xml:space="preserve">Итого, 0,5 кг, </t>
    </r>
    <r>
      <rPr>
        <b/>
        <sz val="9"/>
        <color theme="1"/>
        <rFont val="Calibri"/>
        <family val="2"/>
        <charset val="204"/>
        <scheme val="minor"/>
      </rPr>
      <t>руб.</t>
    </r>
  </si>
  <si>
    <r>
      <t>Количество отправлений весом 1  кг,</t>
    </r>
    <r>
      <rPr>
        <b/>
        <sz val="9"/>
        <color theme="1"/>
        <rFont val="Calibri"/>
        <family val="2"/>
        <charset val="204"/>
        <scheme val="minor"/>
      </rPr>
      <t xml:space="preserve"> шт.</t>
    </r>
  </si>
  <si>
    <r>
      <t xml:space="preserve">Итого, 1 кг, </t>
    </r>
    <r>
      <rPr>
        <b/>
        <sz val="9"/>
        <color theme="1"/>
        <rFont val="Calibri"/>
        <family val="2"/>
        <charset val="204"/>
        <scheme val="minor"/>
      </rPr>
      <t>руб.</t>
    </r>
  </si>
  <si>
    <r>
      <t xml:space="preserve">Количество отправлений весом 5 кг, </t>
    </r>
    <r>
      <rPr>
        <b/>
        <sz val="9"/>
        <color theme="1"/>
        <rFont val="Calibri"/>
        <family val="2"/>
        <charset val="204"/>
        <scheme val="minor"/>
      </rPr>
      <t>шт.</t>
    </r>
  </si>
  <si>
    <r>
      <t xml:space="preserve">Итого, 5 кг, </t>
    </r>
    <r>
      <rPr>
        <b/>
        <sz val="9"/>
        <color theme="1"/>
        <rFont val="Calibri"/>
        <family val="2"/>
        <charset val="204"/>
        <scheme val="minor"/>
      </rPr>
      <t>руб.</t>
    </r>
  </si>
  <si>
    <r>
      <t xml:space="preserve">Количество отправлений весом 10 кг  , </t>
    </r>
    <r>
      <rPr>
        <b/>
        <sz val="9"/>
        <color theme="1"/>
        <rFont val="Calibri"/>
        <family val="2"/>
        <charset val="204"/>
        <scheme val="minor"/>
      </rPr>
      <t>шт.</t>
    </r>
  </si>
  <si>
    <r>
      <t xml:space="preserve">Итого, 10 кг, </t>
    </r>
    <r>
      <rPr>
        <b/>
        <sz val="9"/>
        <color theme="1"/>
        <rFont val="Calibri"/>
        <family val="2"/>
        <charset val="204"/>
        <scheme val="minor"/>
      </rPr>
      <t>руб.</t>
    </r>
  </si>
  <si>
    <r>
      <t>Количество отправлений весом 20</t>
    </r>
    <r>
      <rPr>
        <sz val="9"/>
        <color rgb="FF1F497D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кг, </t>
    </r>
    <r>
      <rPr>
        <b/>
        <sz val="9"/>
        <color theme="1"/>
        <rFont val="Calibri"/>
        <family val="2"/>
        <charset val="204"/>
        <scheme val="minor"/>
      </rPr>
      <t>шт.</t>
    </r>
  </si>
  <si>
    <r>
      <t xml:space="preserve">Итого, 20 кг, </t>
    </r>
    <r>
      <rPr>
        <b/>
        <sz val="9"/>
        <color theme="1"/>
        <rFont val="Calibri"/>
        <family val="2"/>
        <charset val="204"/>
        <scheme val="minor"/>
      </rPr>
      <t>руб.</t>
    </r>
  </si>
  <si>
    <r>
      <t>Всего,</t>
    </r>
    <r>
      <rPr>
        <b/>
        <sz val="9"/>
        <color theme="1"/>
        <rFont val="Calibri"/>
        <family val="2"/>
        <charset val="204"/>
        <scheme val="minor"/>
      </rPr>
      <t xml:space="preserve"> руб.</t>
    </r>
  </si>
  <si>
    <t>Сыктывкар</t>
  </si>
  <si>
    <t>Ухта</t>
  </si>
  <si>
    <t>Усинск</t>
  </si>
  <si>
    <t>Ижма</t>
  </si>
  <si>
    <t xml:space="preserve">Сыктывкар </t>
  </si>
  <si>
    <t>Ярославль</t>
  </si>
  <si>
    <t>Вологда</t>
  </si>
  <si>
    <t>Архангельск</t>
  </si>
  <si>
    <t>Корткерос</t>
  </si>
  <si>
    <t>Усть-Кулом</t>
  </si>
  <si>
    <t>Троицко-Печорск</t>
  </si>
  <si>
    <t>Усть-Цильма</t>
  </si>
  <si>
    <t>Вуктыл</t>
  </si>
  <si>
    <t>Печора</t>
  </si>
  <si>
    <t>Инта</t>
  </si>
  <si>
    <t>Воркута</t>
  </si>
  <si>
    <t>Киров</t>
  </si>
  <si>
    <t>Нижнеивкино</t>
  </si>
  <si>
    <t xml:space="preserve">Архангельск </t>
  </si>
  <si>
    <t xml:space="preserve">Вологда </t>
  </si>
  <si>
    <t xml:space="preserve">Воркута </t>
  </si>
  <si>
    <t xml:space="preserve">Вуктыл </t>
  </si>
  <si>
    <t xml:space="preserve">Ижма </t>
  </si>
  <si>
    <t xml:space="preserve">Инта </t>
  </si>
  <si>
    <t xml:space="preserve">Киров </t>
  </si>
  <si>
    <t xml:space="preserve">Печора </t>
  </si>
  <si>
    <t xml:space="preserve">Усинск </t>
  </si>
  <si>
    <t xml:space="preserve">Усть-Цильма </t>
  </si>
  <si>
    <t xml:space="preserve">Ухта </t>
  </si>
  <si>
    <t xml:space="preserve">Ярославль </t>
  </si>
  <si>
    <t xml:space="preserve">  город доставки  </t>
  </si>
  <si>
    <t xml:space="preserve">  город отправки</t>
  </si>
  <si>
    <t>ставка для редукциона</t>
  </si>
  <si>
    <t>Тариф 0,5  кг (0 - 0,5 кг)</t>
  </si>
  <si>
    <t>Тариф 1,0  кг (свыше 0,5 до 1,0 кг)</t>
  </si>
  <si>
    <r>
      <t xml:space="preserve">Тариф +1 кг </t>
    </r>
    <r>
      <rPr>
        <b/>
        <sz val="9"/>
        <color rgb="FFFF0000"/>
        <rFont val="Calibri"/>
        <family val="2"/>
        <charset val="204"/>
        <scheme val="minor"/>
      </rPr>
      <t>(вес отправления 5 кг)</t>
    </r>
    <r>
      <rPr>
        <b/>
        <sz val="9"/>
        <color rgb="FF000000"/>
        <rFont val="Calibri"/>
        <family val="2"/>
        <charset val="204"/>
        <scheme val="minor"/>
      </rPr>
      <t>, руб.</t>
    </r>
  </si>
  <si>
    <r>
      <t xml:space="preserve">Тариф +1 кг </t>
    </r>
    <r>
      <rPr>
        <b/>
        <sz val="9"/>
        <color rgb="FFFF0000"/>
        <rFont val="Calibri"/>
        <family val="2"/>
        <charset val="204"/>
        <scheme val="minor"/>
      </rPr>
      <t>(вес отправления 10 кг)</t>
    </r>
    <r>
      <rPr>
        <b/>
        <sz val="9"/>
        <color rgb="FF000000"/>
        <rFont val="Calibri"/>
        <family val="2"/>
        <charset val="204"/>
        <scheme val="minor"/>
      </rPr>
      <t>, руб.</t>
    </r>
  </si>
  <si>
    <t>НЕДОПУСТИМО указание интервалов цен</t>
  </si>
  <si>
    <t>В таблице указано количество отправлений, для которых необходимо рассчитать стоимость. Количество указано справочно, только для редукциона.</t>
  </si>
  <si>
    <t>Необходимо указать цены в рублях с НДС в синих столбцах: тарифы на 0,5кг; 1,0кг, +1кг, 20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</si>
</sst>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1F497D"/>
      <name val="Calibri"/>
      <family val="2"/>
      <charset val="204"/>
      <scheme val="minor"/>
    </font>
    <font>
      <sz val="9"/>
      <color theme="1"/>
      <name val="Franklin Gothic Book"/>
      <family val="2"/>
      <charset val="204"/>
    </font>
    <font>
      <sz val="9"/>
      <name val="Franklin Gothic Book"/>
      <family val="2"/>
      <charset val="204"/>
    </font>
    <font>
      <sz val="9"/>
      <color rgb="FF000000"/>
      <name val="Arial"/>
      <family val="2"/>
      <charset val="204"/>
    </font>
    <font>
      <b/>
      <sz val="9"/>
      <name val="Franklin Gothic Book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/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Border="1"/>
    <xf numFmtId="0" fontId="14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4" fillId="2" borderId="0" xfId="0" applyFont="1" applyFill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164" fontId="13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6" fillId="2" borderId="0" xfId="0" applyFont="1" applyFill="1"/>
    <xf numFmtId="0" fontId="15" fillId="2" borderId="7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6" fillId="2" borderId="0" xfId="0" applyFont="1" applyFill="1" applyBorder="1"/>
    <xf numFmtId="0" fontId="15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6" fillId="2" borderId="0" xfId="0" applyFont="1" applyFill="1"/>
    <xf numFmtId="0" fontId="23" fillId="0" borderId="0" xfId="0" applyFont="1" applyBorder="1"/>
    <xf numFmtId="1" fontId="17" fillId="3" borderId="7" xfId="0" applyNumberFormat="1" applyFont="1" applyFill="1" applyBorder="1" applyAlignment="1">
      <alignment horizontal="center"/>
    </xf>
    <xf numFmtId="1" fontId="17" fillId="3" borderId="0" xfId="0" applyNumberFormat="1" applyFont="1" applyFill="1" applyAlignment="1">
      <alignment horizontal="center"/>
    </xf>
    <xf numFmtId="1" fontId="18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/>
    </xf>
    <xf numFmtId="3" fontId="19" fillId="3" borderId="7" xfId="0" applyNumberFormat="1" applyFont="1" applyFill="1" applyBorder="1" applyAlignment="1">
      <alignment horizontal="center" wrapText="1"/>
    </xf>
    <xf numFmtId="0" fontId="27" fillId="3" borderId="0" xfId="0" applyFont="1" applyFill="1" applyBorder="1"/>
    <xf numFmtId="4" fontId="11" fillId="4" borderId="1" xfId="0" applyNumberFormat="1" applyFont="1" applyFill="1" applyBorder="1"/>
    <xf numFmtId="0" fontId="0" fillId="4" borderId="0" xfId="0" applyFill="1"/>
    <xf numFmtId="0" fontId="11" fillId="4" borderId="4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right"/>
    </xf>
  </cellXfs>
  <cellStyles count="7">
    <cellStyle name="Normal 2" xfId="4"/>
    <cellStyle name="Normal_appendix_published 2" xfId="5"/>
    <cellStyle name="Обычный" xfId="0" builtinId="0"/>
    <cellStyle name="Обычный 2" xfId="1"/>
    <cellStyle name="Обычный 2 2" xfId="3"/>
    <cellStyle name="Обычный 3" xfId="2"/>
    <cellStyle name="Обычный 4" xfId="6"/>
  </cellStyles>
  <dxfs count="0"/>
  <tableStyles count="0" defaultTableStyle="TableStyleMedium2" defaultPivotStyle="PivotStyleMedium9"/>
  <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tabSelected="1" zoomScale="70" zoomScaleNormal="70" workbookViewId="0">
      <selection activeCell="K2" sqref="K2"/>
    </sheetView>
  </sheetViews>
  <sheetFormatPr defaultRowHeight="14.4" x14ac:dyDescent="0.3"/>
  <cols>
    <col min="1" max="1" width="2.77734375" style="3" customWidth="1"/>
    <col min="2" max="2" width="3.6640625" style="4" customWidth="1"/>
    <col min="3" max="3" width="15.88671875" style="4" customWidth="1"/>
    <col min="4" max="4" width="18.88671875" style="17" customWidth="1"/>
    <col min="5" max="6" width="8.88671875" style="3"/>
    <col min="7" max="9" width="9.109375" style="3" customWidth="1"/>
    <col min="10" max="13" width="8.88671875" style="3"/>
    <col min="14" max="16" width="8.88671875" style="4"/>
    <col min="17" max="21" width="8.88671875" style="3"/>
    <col min="22" max="23" width="11.109375" style="3" customWidth="1"/>
    <col min="24" max="16384" width="8.88671875" style="3"/>
  </cols>
  <sheetData>
    <row r="2" spans="2:29" s="5" customFormat="1" x14ac:dyDescent="0.3">
      <c r="B2" s="1"/>
      <c r="C2" s="42" t="s">
        <v>56</v>
      </c>
      <c r="E2" s="3"/>
      <c r="F2" s="3"/>
      <c r="G2" s="3"/>
      <c r="H2" s="3"/>
      <c r="I2" s="3"/>
      <c r="J2" s="3"/>
      <c r="K2" s="43"/>
      <c r="L2" s="3"/>
      <c r="M2" s="4"/>
      <c r="N2" s="4"/>
      <c r="O2" s="4"/>
      <c r="P2" s="3"/>
      <c r="Q2" s="3"/>
      <c r="R2" s="3"/>
      <c r="S2" s="3"/>
      <c r="T2" s="3"/>
      <c r="U2" s="3"/>
    </row>
    <row r="3" spans="2:29" s="5" customFormat="1" x14ac:dyDescent="0.3">
      <c r="B3" s="1"/>
      <c r="C3" s="50" t="s">
        <v>58</v>
      </c>
      <c r="D3" s="2"/>
      <c r="E3" s="2"/>
      <c r="F3" s="2"/>
      <c r="G3" s="2"/>
      <c r="H3" s="2"/>
      <c r="I3" s="2"/>
      <c r="J3" s="2"/>
      <c r="K3" s="43"/>
      <c r="L3" s="3"/>
      <c r="M3" s="4"/>
      <c r="N3" s="4"/>
      <c r="O3" s="4"/>
      <c r="P3" s="3"/>
      <c r="Q3" s="3"/>
      <c r="R3" s="3"/>
      <c r="S3" s="3"/>
      <c r="T3" s="3"/>
      <c r="U3" s="3"/>
    </row>
    <row r="4" spans="2:29" s="5" customFormat="1" x14ac:dyDescent="0.3">
      <c r="B4" s="1"/>
      <c r="C4" s="44" t="s">
        <v>57</v>
      </c>
      <c r="E4" s="3"/>
      <c r="F4" s="3"/>
      <c r="G4" s="3"/>
      <c r="H4" s="3"/>
      <c r="I4" s="3"/>
      <c r="J4" s="3"/>
      <c r="K4" s="43"/>
      <c r="L4" s="3"/>
      <c r="M4" s="4"/>
      <c r="N4" s="4"/>
      <c r="O4" s="4"/>
      <c r="P4" s="3"/>
      <c r="Q4" s="3"/>
      <c r="R4" s="3"/>
      <c r="S4" s="3"/>
      <c r="T4" s="3"/>
      <c r="U4" s="3"/>
    </row>
    <row r="5" spans="2:29" s="24" customFormat="1" x14ac:dyDescent="0.3">
      <c r="B5" s="19"/>
      <c r="C5" s="19"/>
      <c r="D5" s="20"/>
      <c r="E5" s="20"/>
      <c r="F5" s="21" t="s">
        <v>3</v>
      </c>
      <c r="G5" s="19"/>
      <c r="H5" s="19"/>
      <c r="I5" s="21" t="s">
        <v>3</v>
      </c>
      <c r="J5" s="20"/>
      <c r="K5" s="20"/>
      <c r="L5" s="22"/>
      <c r="M5" s="23" t="s">
        <v>3</v>
      </c>
      <c r="N5" s="19"/>
      <c r="O5" s="19"/>
      <c r="P5" s="23" t="s">
        <v>3</v>
      </c>
      <c r="Q5" s="20"/>
      <c r="R5" s="20"/>
      <c r="S5" s="23" t="s">
        <v>3</v>
      </c>
      <c r="T5" s="20"/>
      <c r="U5" s="20"/>
      <c r="V5" s="20"/>
    </row>
    <row r="6" spans="2:29" s="18" customFormat="1" ht="61.2" customHeight="1" x14ac:dyDescent="0.25">
      <c r="B6" s="25" t="s">
        <v>0</v>
      </c>
      <c r="C6" s="26" t="s">
        <v>50</v>
      </c>
      <c r="D6" s="7" t="s">
        <v>49</v>
      </c>
      <c r="E6" s="7" t="s">
        <v>7</v>
      </c>
      <c r="F6" s="38" t="s">
        <v>52</v>
      </c>
      <c r="G6" s="28" t="s">
        <v>8</v>
      </c>
      <c r="H6" s="28" t="s">
        <v>9</v>
      </c>
      <c r="I6" s="38" t="s">
        <v>53</v>
      </c>
      <c r="J6" s="28" t="s">
        <v>10</v>
      </c>
      <c r="K6" s="28" t="s">
        <v>11</v>
      </c>
      <c r="L6" s="39" t="s">
        <v>5</v>
      </c>
      <c r="M6" s="31" t="s">
        <v>54</v>
      </c>
      <c r="N6" s="28" t="s">
        <v>12</v>
      </c>
      <c r="O6" s="28" t="s">
        <v>13</v>
      </c>
      <c r="P6" s="31" t="s">
        <v>55</v>
      </c>
      <c r="Q6" s="28" t="s">
        <v>14</v>
      </c>
      <c r="R6" s="28" t="s">
        <v>15</v>
      </c>
      <c r="S6" s="38" t="s">
        <v>6</v>
      </c>
      <c r="T6" s="28" t="s">
        <v>16</v>
      </c>
      <c r="U6" s="28" t="s">
        <v>17</v>
      </c>
      <c r="V6" s="25" t="s">
        <v>18</v>
      </c>
      <c r="W6" s="40"/>
      <c r="X6" s="20"/>
      <c r="Y6" s="41"/>
      <c r="Z6" s="41"/>
      <c r="AA6" s="41"/>
      <c r="AB6" s="41"/>
      <c r="AC6" s="41"/>
    </row>
    <row r="7" spans="2:29" ht="10.8" customHeight="1" x14ac:dyDescent="0.3">
      <c r="B7" s="7">
        <v>1</v>
      </c>
      <c r="C7" s="8" t="s">
        <v>19</v>
      </c>
      <c r="D7" s="8" t="s">
        <v>20</v>
      </c>
      <c r="E7" s="9">
        <v>161</v>
      </c>
      <c r="F7" s="45"/>
      <c r="G7" s="7">
        <v>2</v>
      </c>
      <c r="H7" s="7">
        <f>F7*G7</f>
        <v>0</v>
      </c>
      <c r="I7" s="48"/>
      <c r="J7" s="7">
        <v>11</v>
      </c>
      <c r="K7" s="7">
        <f t="shared" ref="K7:K41" si="0">I7*J7</f>
        <v>0</v>
      </c>
      <c r="L7" s="49"/>
      <c r="M7" s="7">
        <f>I7+L7*4</f>
        <v>0</v>
      </c>
      <c r="N7" s="7">
        <v>75</v>
      </c>
      <c r="O7" s="7">
        <f t="shared" ref="O7:O41" si="1">M7*N7</f>
        <v>0</v>
      </c>
      <c r="P7" s="7">
        <f t="shared" ref="P7:P41" si="2">I7+L7*9</f>
        <v>0</v>
      </c>
      <c r="Q7" s="7">
        <v>53</v>
      </c>
      <c r="R7" s="7">
        <f>P7*Q7</f>
        <v>0</v>
      </c>
      <c r="S7" s="47"/>
      <c r="T7" s="7">
        <v>20</v>
      </c>
      <c r="U7" s="13">
        <f>S7*T7</f>
        <v>0</v>
      </c>
      <c r="V7" s="13"/>
      <c r="W7" s="14"/>
      <c r="X7" s="14"/>
    </row>
    <row r="8" spans="2:29" ht="10.8" customHeight="1" x14ac:dyDescent="0.3">
      <c r="B8" s="11">
        <v>2</v>
      </c>
      <c r="C8" s="8" t="s">
        <v>19</v>
      </c>
      <c r="D8" s="10" t="s">
        <v>21</v>
      </c>
      <c r="E8" s="9">
        <v>62</v>
      </c>
      <c r="F8" s="45"/>
      <c r="G8" s="7">
        <v>5</v>
      </c>
      <c r="H8" s="7">
        <f t="shared" ref="H8:H40" si="3">F8*G8</f>
        <v>0</v>
      </c>
      <c r="I8" s="48"/>
      <c r="J8" s="7">
        <v>19</v>
      </c>
      <c r="K8" s="7">
        <f t="shared" si="0"/>
        <v>0</v>
      </c>
      <c r="L8" s="49"/>
      <c r="M8" s="7">
        <f t="shared" ref="M8:M41" si="4">I8+L8*4</f>
        <v>0</v>
      </c>
      <c r="N8" s="7">
        <v>24</v>
      </c>
      <c r="O8" s="7">
        <f t="shared" si="1"/>
        <v>0</v>
      </c>
      <c r="P8" s="7">
        <f t="shared" si="2"/>
        <v>0</v>
      </c>
      <c r="Q8" s="7">
        <v>9</v>
      </c>
      <c r="R8" s="7">
        <f t="shared" ref="R8:R41" si="5">P8*Q8</f>
        <v>0</v>
      </c>
      <c r="S8" s="47"/>
      <c r="T8" s="7">
        <v>5</v>
      </c>
      <c r="U8" s="13">
        <f t="shared" ref="U8:U41" si="6">S8*T8</f>
        <v>0</v>
      </c>
      <c r="V8" s="13"/>
      <c r="W8" s="14"/>
      <c r="X8" s="14"/>
    </row>
    <row r="9" spans="2:29" ht="10.8" customHeight="1" x14ac:dyDescent="0.3">
      <c r="B9" s="7">
        <v>3</v>
      </c>
      <c r="C9" s="8" t="s">
        <v>19</v>
      </c>
      <c r="D9" s="10" t="s">
        <v>22</v>
      </c>
      <c r="E9" s="9">
        <v>98</v>
      </c>
      <c r="F9" s="45"/>
      <c r="G9" s="7">
        <v>21</v>
      </c>
      <c r="H9" s="7">
        <f t="shared" si="3"/>
        <v>0</v>
      </c>
      <c r="I9" s="48"/>
      <c r="J9" s="7">
        <v>18</v>
      </c>
      <c r="K9" s="7">
        <f t="shared" si="0"/>
        <v>0</v>
      </c>
      <c r="L9" s="49"/>
      <c r="M9" s="7">
        <f t="shared" si="4"/>
        <v>0</v>
      </c>
      <c r="N9" s="7">
        <v>36</v>
      </c>
      <c r="O9" s="7">
        <f t="shared" si="1"/>
        <v>0</v>
      </c>
      <c r="P9" s="7">
        <f t="shared" si="2"/>
        <v>0</v>
      </c>
      <c r="Q9" s="12">
        <v>17</v>
      </c>
      <c r="R9" s="7">
        <f t="shared" si="5"/>
        <v>0</v>
      </c>
      <c r="S9" s="47"/>
      <c r="T9" s="7">
        <v>6</v>
      </c>
      <c r="U9" s="13">
        <f t="shared" si="6"/>
        <v>0</v>
      </c>
      <c r="V9" s="13"/>
      <c r="W9" s="14"/>
      <c r="X9" s="14"/>
    </row>
    <row r="10" spans="2:29" ht="10.8" customHeight="1" x14ac:dyDescent="0.3">
      <c r="B10" s="11">
        <v>4</v>
      </c>
      <c r="C10" s="8" t="s">
        <v>23</v>
      </c>
      <c r="D10" s="8" t="s">
        <v>2</v>
      </c>
      <c r="E10" s="9">
        <v>97</v>
      </c>
      <c r="F10" s="45"/>
      <c r="G10" s="7">
        <v>76</v>
      </c>
      <c r="H10" s="7">
        <f t="shared" si="3"/>
        <v>0</v>
      </c>
      <c r="I10" s="48"/>
      <c r="J10" s="7">
        <v>11</v>
      </c>
      <c r="K10" s="7">
        <f t="shared" si="0"/>
        <v>0</v>
      </c>
      <c r="L10" s="49"/>
      <c r="M10" s="7">
        <f t="shared" si="4"/>
        <v>0</v>
      </c>
      <c r="N10" s="7">
        <v>8</v>
      </c>
      <c r="O10" s="7">
        <f t="shared" si="1"/>
        <v>0</v>
      </c>
      <c r="P10" s="7">
        <f t="shared" si="2"/>
        <v>0</v>
      </c>
      <c r="Q10" s="7">
        <v>2</v>
      </c>
      <c r="R10" s="7">
        <f t="shared" si="5"/>
        <v>0</v>
      </c>
      <c r="S10" s="47"/>
      <c r="T10" s="7"/>
      <c r="U10" s="13">
        <f t="shared" si="6"/>
        <v>0</v>
      </c>
      <c r="V10" s="13"/>
      <c r="W10" s="14"/>
      <c r="X10" s="14"/>
    </row>
    <row r="11" spans="2:29" ht="10.8" customHeight="1" x14ac:dyDescent="0.3">
      <c r="B11" s="7">
        <v>5</v>
      </c>
      <c r="C11" s="8" t="s">
        <v>23</v>
      </c>
      <c r="D11" s="8" t="s">
        <v>24</v>
      </c>
      <c r="E11" s="9">
        <v>29</v>
      </c>
      <c r="F11" s="45"/>
      <c r="G11" s="7">
        <v>1</v>
      </c>
      <c r="H11" s="7">
        <f t="shared" si="3"/>
        <v>0</v>
      </c>
      <c r="I11" s="48"/>
      <c r="J11" s="7">
        <v>9</v>
      </c>
      <c r="K11" s="7">
        <f t="shared" si="0"/>
        <v>0</v>
      </c>
      <c r="L11" s="49"/>
      <c r="M11" s="7">
        <f t="shared" si="4"/>
        <v>0</v>
      </c>
      <c r="N11" s="7">
        <v>19</v>
      </c>
      <c r="O11" s="7">
        <f t="shared" si="1"/>
        <v>0</v>
      </c>
      <c r="P11" s="7">
        <f t="shared" si="2"/>
        <v>0</v>
      </c>
      <c r="Q11" s="7"/>
      <c r="R11" s="7">
        <f t="shared" si="5"/>
        <v>0</v>
      </c>
      <c r="S11" s="47"/>
      <c r="T11" s="7"/>
      <c r="U11" s="13">
        <f t="shared" si="6"/>
        <v>0</v>
      </c>
      <c r="V11" s="13"/>
      <c r="W11" s="14"/>
      <c r="X11" s="14"/>
    </row>
    <row r="12" spans="2:29" ht="10.8" customHeight="1" x14ac:dyDescent="0.3">
      <c r="B12" s="11">
        <v>6</v>
      </c>
      <c r="C12" s="8" t="s">
        <v>23</v>
      </c>
      <c r="D12" s="10" t="s">
        <v>1</v>
      </c>
      <c r="E12" s="9">
        <v>62</v>
      </c>
      <c r="F12" s="45"/>
      <c r="G12" s="7">
        <v>47</v>
      </c>
      <c r="H12" s="7">
        <f t="shared" si="3"/>
        <v>0</v>
      </c>
      <c r="I12" s="48"/>
      <c r="J12" s="7">
        <v>8</v>
      </c>
      <c r="K12" s="7">
        <f t="shared" si="0"/>
        <v>0</v>
      </c>
      <c r="L12" s="49"/>
      <c r="M12" s="7">
        <f t="shared" si="4"/>
        <v>0</v>
      </c>
      <c r="N12" s="7">
        <v>7</v>
      </c>
      <c r="O12" s="7">
        <f t="shared" si="1"/>
        <v>0</v>
      </c>
      <c r="P12" s="7">
        <f t="shared" si="2"/>
        <v>0</v>
      </c>
      <c r="Q12" s="7"/>
      <c r="R12" s="7">
        <f t="shared" si="5"/>
        <v>0</v>
      </c>
      <c r="S12" s="47"/>
      <c r="T12" s="7"/>
      <c r="U12" s="13">
        <f t="shared" si="6"/>
        <v>0</v>
      </c>
      <c r="V12" s="13"/>
      <c r="W12" s="14"/>
      <c r="X12" s="14"/>
    </row>
    <row r="13" spans="2:29" ht="10.8" customHeight="1" x14ac:dyDescent="0.3">
      <c r="B13" s="7">
        <v>7</v>
      </c>
      <c r="C13" s="8" t="s">
        <v>23</v>
      </c>
      <c r="D13" s="8" t="s">
        <v>25</v>
      </c>
      <c r="E13" s="9">
        <v>31</v>
      </c>
      <c r="F13" s="45"/>
      <c r="G13" s="7"/>
      <c r="H13" s="7">
        <f>F13*G13</f>
        <v>0</v>
      </c>
      <c r="I13" s="48"/>
      <c r="J13" s="7">
        <v>1</v>
      </c>
      <c r="K13" s="7">
        <f t="shared" si="0"/>
        <v>0</v>
      </c>
      <c r="L13" s="49"/>
      <c r="M13" s="7">
        <f t="shared" si="4"/>
        <v>0</v>
      </c>
      <c r="N13" s="7">
        <v>9</v>
      </c>
      <c r="O13" s="7">
        <f t="shared" si="1"/>
        <v>0</v>
      </c>
      <c r="P13" s="7">
        <f t="shared" si="2"/>
        <v>0</v>
      </c>
      <c r="Q13" s="7">
        <v>11</v>
      </c>
      <c r="R13" s="7">
        <f t="shared" si="5"/>
        <v>0</v>
      </c>
      <c r="S13" s="47"/>
      <c r="T13" s="7">
        <v>10</v>
      </c>
      <c r="U13" s="13">
        <f t="shared" si="6"/>
        <v>0</v>
      </c>
      <c r="V13" s="13"/>
      <c r="W13" s="14"/>
      <c r="X13" s="14"/>
    </row>
    <row r="14" spans="2:29" ht="10.8" customHeight="1" x14ac:dyDescent="0.3">
      <c r="B14" s="11">
        <v>8</v>
      </c>
      <c r="C14" s="8" t="s">
        <v>23</v>
      </c>
      <c r="D14" s="8" t="s">
        <v>26</v>
      </c>
      <c r="E14" s="9">
        <v>18</v>
      </c>
      <c r="F14" s="45"/>
      <c r="G14" s="7">
        <v>1</v>
      </c>
      <c r="H14" s="7">
        <f t="shared" si="3"/>
        <v>0</v>
      </c>
      <c r="I14" s="48"/>
      <c r="J14" s="7">
        <v>4</v>
      </c>
      <c r="K14" s="7">
        <f t="shared" si="0"/>
        <v>0</v>
      </c>
      <c r="L14" s="49"/>
      <c r="M14" s="7">
        <f t="shared" si="4"/>
        <v>0</v>
      </c>
      <c r="N14" s="7">
        <v>12</v>
      </c>
      <c r="O14" s="7">
        <f t="shared" si="1"/>
        <v>0</v>
      </c>
      <c r="P14" s="7">
        <f t="shared" si="2"/>
        <v>0</v>
      </c>
      <c r="Q14" s="7">
        <v>1</v>
      </c>
      <c r="R14" s="7">
        <f t="shared" si="5"/>
        <v>0</v>
      </c>
      <c r="S14" s="47"/>
      <c r="T14" s="7"/>
      <c r="U14" s="13">
        <f t="shared" si="6"/>
        <v>0</v>
      </c>
      <c r="V14" s="13"/>
      <c r="W14" s="14"/>
      <c r="X14" s="14"/>
    </row>
    <row r="15" spans="2:29" ht="10.8" customHeight="1" x14ac:dyDescent="0.3">
      <c r="B15" s="7">
        <v>9</v>
      </c>
      <c r="C15" s="8" t="s">
        <v>23</v>
      </c>
      <c r="D15" s="8" t="s">
        <v>27</v>
      </c>
      <c r="E15" s="9">
        <v>54</v>
      </c>
      <c r="F15" s="46"/>
      <c r="G15" s="7">
        <v>33</v>
      </c>
      <c r="H15" s="7">
        <f t="shared" si="3"/>
        <v>0</v>
      </c>
      <c r="I15" s="48"/>
      <c r="J15" s="7">
        <v>7</v>
      </c>
      <c r="K15" s="7">
        <f t="shared" si="0"/>
        <v>0</v>
      </c>
      <c r="L15" s="49"/>
      <c r="M15" s="7">
        <f t="shared" si="4"/>
        <v>0</v>
      </c>
      <c r="N15" s="12">
        <v>12</v>
      </c>
      <c r="O15" s="7">
        <f t="shared" si="1"/>
        <v>0</v>
      </c>
      <c r="P15" s="7">
        <f t="shared" si="2"/>
        <v>0</v>
      </c>
      <c r="Q15" s="12">
        <v>2</v>
      </c>
      <c r="R15" s="7">
        <f t="shared" si="5"/>
        <v>0</v>
      </c>
      <c r="S15" s="47"/>
      <c r="T15" s="29"/>
      <c r="U15" s="13">
        <f t="shared" si="6"/>
        <v>0</v>
      </c>
      <c r="V15" s="13"/>
      <c r="W15" s="14"/>
      <c r="X15" s="14"/>
    </row>
    <row r="16" spans="2:29" ht="10.8" customHeight="1" x14ac:dyDescent="0.3">
      <c r="B16" s="11">
        <v>10</v>
      </c>
      <c r="C16" s="8" t="s">
        <v>23</v>
      </c>
      <c r="D16" s="8" t="s">
        <v>28</v>
      </c>
      <c r="E16" s="9">
        <v>55</v>
      </c>
      <c r="F16" s="45"/>
      <c r="G16" s="7">
        <v>27</v>
      </c>
      <c r="H16" s="7">
        <f t="shared" si="3"/>
        <v>0</v>
      </c>
      <c r="I16" s="48"/>
      <c r="J16" s="7">
        <v>12</v>
      </c>
      <c r="K16" s="7">
        <f t="shared" si="0"/>
        <v>0</v>
      </c>
      <c r="L16" s="49"/>
      <c r="M16" s="7">
        <f t="shared" si="4"/>
        <v>0</v>
      </c>
      <c r="N16" s="7">
        <v>14</v>
      </c>
      <c r="O16" s="7">
        <f t="shared" si="1"/>
        <v>0</v>
      </c>
      <c r="P16" s="7">
        <f t="shared" si="2"/>
        <v>0</v>
      </c>
      <c r="Q16" s="7">
        <v>2</v>
      </c>
      <c r="R16" s="7">
        <f t="shared" si="5"/>
        <v>0</v>
      </c>
      <c r="S16" s="47"/>
      <c r="T16" s="7"/>
      <c r="U16" s="13">
        <f t="shared" si="6"/>
        <v>0</v>
      </c>
      <c r="V16" s="13"/>
      <c r="W16" s="14"/>
      <c r="X16" s="14"/>
    </row>
    <row r="17" spans="2:24" ht="10.8" customHeight="1" x14ac:dyDescent="0.3">
      <c r="B17" s="7">
        <v>11</v>
      </c>
      <c r="C17" s="8" t="s">
        <v>23</v>
      </c>
      <c r="D17" s="8" t="s">
        <v>29</v>
      </c>
      <c r="E17" s="9">
        <v>65</v>
      </c>
      <c r="F17" s="45"/>
      <c r="G17" s="7">
        <v>21</v>
      </c>
      <c r="H17" s="7">
        <f t="shared" si="3"/>
        <v>0</v>
      </c>
      <c r="I17" s="48"/>
      <c r="J17" s="7">
        <v>10</v>
      </c>
      <c r="K17" s="7">
        <f t="shared" si="0"/>
        <v>0</v>
      </c>
      <c r="L17" s="49"/>
      <c r="M17" s="7">
        <f t="shared" si="4"/>
        <v>0</v>
      </c>
      <c r="N17" s="7">
        <v>27</v>
      </c>
      <c r="O17" s="7">
        <f t="shared" si="1"/>
        <v>0</v>
      </c>
      <c r="P17" s="7">
        <f t="shared" si="2"/>
        <v>0</v>
      </c>
      <c r="Q17" s="7">
        <v>7</v>
      </c>
      <c r="R17" s="7">
        <f t="shared" si="5"/>
        <v>0</v>
      </c>
      <c r="S17" s="47"/>
      <c r="T17" s="7"/>
      <c r="U17" s="13">
        <f t="shared" si="6"/>
        <v>0</v>
      </c>
      <c r="V17" s="13"/>
      <c r="W17" s="14"/>
      <c r="X17" s="14"/>
    </row>
    <row r="18" spans="2:24" ht="10.8" customHeight="1" x14ac:dyDescent="0.3">
      <c r="B18" s="11">
        <v>12</v>
      </c>
      <c r="C18" s="8" t="s">
        <v>23</v>
      </c>
      <c r="D18" s="8" t="s">
        <v>30</v>
      </c>
      <c r="E18" s="9">
        <v>84</v>
      </c>
      <c r="F18" s="45"/>
      <c r="G18" s="7">
        <v>24</v>
      </c>
      <c r="H18" s="7">
        <f t="shared" si="3"/>
        <v>0</v>
      </c>
      <c r="I18" s="48"/>
      <c r="J18" s="7">
        <v>15</v>
      </c>
      <c r="K18" s="7">
        <f t="shared" si="0"/>
        <v>0</v>
      </c>
      <c r="L18" s="49"/>
      <c r="M18" s="7">
        <f t="shared" si="4"/>
        <v>0</v>
      </c>
      <c r="N18" s="7">
        <v>38</v>
      </c>
      <c r="O18" s="7">
        <f t="shared" si="1"/>
        <v>0</v>
      </c>
      <c r="P18" s="7">
        <f t="shared" si="2"/>
        <v>0</v>
      </c>
      <c r="Q18" s="7">
        <v>7</v>
      </c>
      <c r="R18" s="7">
        <f t="shared" si="5"/>
        <v>0</v>
      </c>
      <c r="S18" s="47"/>
      <c r="T18" s="7"/>
      <c r="U18" s="13">
        <f t="shared" si="6"/>
        <v>0</v>
      </c>
      <c r="V18" s="13"/>
      <c r="W18" s="14"/>
      <c r="X18" s="14"/>
    </row>
    <row r="19" spans="2:24" ht="10.8" customHeight="1" x14ac:dyDescent="0.3">
      <c r="B19" s="7">
        <v>13</v>
      </c>
      <c r="C19" s="8" t="s">
        <v>23</v>
      </c>
      <c r="D19" s="8" t="s">
        <v>31</v>
      </c>
      <c r="E19" s="9">
        <v>101</v>
      </c>
      <c r="F19" s="46"/>
      <c r="G19" s="7">
        <v>22</v>
      </c>
      <c r="H19" s="7">
        <f t="shared" si="3"/>
        <v>0</v>
      </c>
      <c r="I19" s="48"/>
      <c r="J19" s="7">
        <v>31</v>
      </c>
      <c r="K19" s="7">
        <f t="shared" si="0"/>
        <v>0</v>
      </c>
      <c r="L19" s="49"/>
      <c r="M19" s="7">
        <f t="shared" si="4"/>
        <v>0</v>
      </c>
      <c r="N19" s="7">
        <v>36</v>
      </c>
      <c r="O19" s="7">
        <f t="shared" si="1"/>
        <v>0</v>
      </c>
      <c r="P19" s="7">
        <f t="shared" si="2"/>
        <v>0</v>
      </c>
      <c r="Q19" s="12">
        <v>11</v>
      </c>
      <c r="R19" s="7">
        <f t="shared" si="5"/>
        <v>0</v>
      </c>
      <c r="S19" s="47"/>
      <c r="T19" s="7">
        <v>1</v>
      </c>
      <c r="U19" s="13">
        <f t="shared" si="6"/>
        <v>0</v>
      </c>
      <c r="V19" s="13"/>
      <c r="W19" s="14"/>
      <c r="X19" s="14"/>
    </row>
    <row r="20" spans="2:24" ht="10.8" customHeight="1" x14ac:dyDescent="0.3">
      <c r="B20" s="11">
        <v>14</v>
      </c>
      <c r="C20" s="8" t="s">
        <v>23</v>
      </c>
      <c r="D20" s="8" t="s">
        <v>32</v>
      </c>
      <c r="E20" s="9">
        <v>116</v>
      </c>
      <c r="F20" s="45"/>
      <c r="G20" s="7">
        <v>13</v>
      </c>
      <c r="H20" s="7">
        <f t="shared" si="3"/>
        <v>0</v>
      </c>
      <c r="I20" s="48"/>
      <c r="J20" s="7">
        <v>27</v>
      </c>
      <c r="K20" s="7">
        <f t="shared" si="0"/>
        <v>0</v>
      </c>
      <c r="L20" s="49"/>
      <c r="M20" s="7">
        <f t="shared" si="4"/>
        <v>0</v>
      </c>
      <c r="N20" s="7">
        <v>56</v>
      </c>
      <c r="O20" s="7">
        <f t="shared" si="1"/>
        <v>0</v>
      </c>
      <c r="P20" s="7">
        <f t="shared" si="2"/>
        <v>0</v>
      </c>
      <c r="Q20" s="7">
        <v>14</v>
      </c>
      <c r="R20" s="7">
        <f t="shared" si="5"/>
        <v>0</v>
      </c>
      <c r="S20" s="47"/>
      <c r="T20" s="7">
        <v>6</v>
      </c>
      <c r="U20" s="13">
        <f t="shared" si="6"/>
        <v>0</v>
      </c>
      <c r="V20" s="13"/>
      <c r="W20" s="14"/>
      <c r="X20" s="14"/>
    </row>
    <row r="21" spans="2:24" ht="10.8" customHeight="1" x14ac:dyDescent="0.3">
      <c r="B21" s="7">
        <v>15</v>
      </c>
      <c r="C21" s="8" t="s">
        <v>23</v>
      </c>
      <c r="D21" s="10" t="s">
        <v>33</v>
      </c>
      <c r="E21" s="9">
        <v>126</v>
      </c>
      <c r="F21" s="45"/>
      <c r="G21" s="7">
        <v>16</v>
      </c>
      <c r="H21" s="7">
        <f t="shared" si="3"/>
        <v>0</v>
      </c>
      <c r="I21" s="48"/>
      <c r="J21" s="7">
        <v>23</v>
      </c>
      <c r="K21" s="7">
        <f t="shared" si="0"/>
        <v>0</v>
      </c>
      <c r="L21" s="49"/>
      <c r="M21" s="7">
        <f t="shared" si="4"/>
        <v>0</v>
      </c>
      <c r="N21" s="7">
        <v>61</v>
      </c>
      <c r="O21" s="7">
        <f t="shared" si="1"/>
        <v>0</v>
      </c>
      <c r="P21" s="7">
        <f t="shared" si="2"/>
        <v>0</v>
      </c>
      <c r="Q21" s="7">
        <v>24</v>
      </c>
      <c r="R21" s="7">
        <f t="shared" si="5"/>
        <v>0</v>
      </c>
      <c r="S21" s="47"/>
      <c r="T21" s="7">
        <v>2</v>
      </c>
      <c r="U21" s="13">
        <f t="shared" si="6"/>
        <v>0</v>
      </c>
      <c r="V21" s="13"/>
      <c r="W21" s="14"/>
      <c r="X21" s="14"/>
    </row>
    <row r="22" spans="2:24" ht="10.8" customHeight="1" x14ac:dyDescent="0.3">
      <c r="B22" s="11">
        <v>16</v>
      </c>
      <c r="C22" s="8" t="s">
        <v>23</v>
      </c>
      <c r="D22" s="8" t="s">
        <v>34</v>
      </c>
      <c r="E22" s="9">
        <v>174</v>
      </c>
      <c r="F22" s="45"/>
      <c r="G22" s="7">
        <v>5</v>
      </c>
      <c r="H22" s="7">
        <f t="shared" si="3"/>
        <v>0</v>
      </c>
      <c r="I22" s="48"/>
      <c r="J22" s="7">
        <v>14</v>
      </c>
      <c r="K22" s="7">
        <f t="shared" si="0"/>
        <v>0</v>
      </c>
      <c r="L22" s="49"/>
      <c r="M22" s="7">
        <f t="shared" si="4"/>
        <v>0</v>
      </c>
      <c r="N22" s="7">
        <v>83</v>
      </c>
      <c r="O22" s="7">
        <f t="shared" si="1"/>
        <v>0</v>
      </c>
      <c r="P22" s="7">
        <f t="shared" si="2"/>
        <v>0</v>
      </c>
      <c r="Q22" s="12">
        <v>59</v>
      </c>
      <c r="R22" s="7">
        <f t="shared" si="5"/>
        <v>0</v>
      </c>
      <c r="S22" s="47"/>
      <c r="T22" s="7">
        <v>13</v>
      </c>
      <c r="U22" s="13">
        <f t="shared" si="6"/>
        <v>0</v>
      </c>
      <c r="V22" s="13"/>
      <c r="W22" s="14"/>
      <c r="X22" s="14"/>
    </row>
    <row r="23" spans="2:24" ht="10.8" customHeight="1" x14ac:dyDescent="0.3">
      <c r="B23" s="7">
        <v>17</v>
      </c>
      <c r="C23" s="8" t="s">
        <v>23</v>
      </c>
      <c r="D23" s="8" t="s">
        <v>35</v>
      </c>
      <c r="E23" s="9">
        <v>60</v>
      </c>
      <c r="F23" s="45"/>
      <c r="G23" s="7">
        <v>20</v>
      </c>
      <c r="H23" s="7">
        <f t="shared" si="3"/>
        <v>0</v>
      </c>
      <c r="I23" s="48"/>
      <c r="J23" s="7">
        <v>14</v>
      </c>
      <c r="K23" s="7">
        <f t="shared" si="0"/>
        <v>0</v>
      </c>
      <c r="L23" s="49"/>
      <c r="M23" s="7">
        <f t="shared" si="4"/>
        <v>0</v>
      </c>
      <c r="N23" s="7">
        <v>23</v>
      </c>
      <c r="O23" s="7">
        <f t="shared" si="1"/>
        <v>0</v>
      </c>
      <c r="P23" s="7">
        <f t="shared" si="2"/>
        <v>0</v>
      </c>
      <c r="Q23" s="7">
        <v>3</v>
      </c>
      <c r="R23" s="7">
        <f t="shared" si="5"/>
        <v>0</v>
      </c>
      <c r="S23" s="47"/>
      <c r="T23" s="7"/>
      <c r="U23" s="13">
        <f t="shared" si="6"/>
        <v>0</v>
      </c>
      <c r="V23" s="13"/>
      <c r="W23" s="14"/>
      <c r="X23" s="14"/>
    </row>
    <row r="24" spans="2:24" ht="10.8" customHeight="1" x14ac:dyDescent="0.3">
      <c r="B24" s="11">
        <v>18</v>
      </c>
      <c r="C24" s="8" t="s">
        <v>23</v>
      </c>
      <c r="D24" s="8" t="s">
        <v>36</v>
      </c>
      <c r="E24" s="9">
        <v>12</v>
      </c>
      <c r="F24" s="45"/>
      <c r="G24" s="7">
        <v>2</v>
      </c>
      <c r="H24" s="7">
        <f t="shared" si="3"/>
        <v>0</v>
      </c>
      <c r="I24" s="48"/>
      <c r="J24" s="7">
        <v>7</v>
      </c>
      <c r="K24" s="7">
        <f t="shared" si="0"/>
        <v>0</v>
      </c>
      <c r="L24" s="49"/>
      <c r="M24" s="7">
        <f t="shared" si="4"/>
        <v>0</v>
      </c>
      <c r="N24" s="7">
        <v>3</v>
      </c>
      <c r="O24" s="7">
        <f t="shared" si="1"/>
        <v>0</v>
      </c>
      <c r="P24" s="7">
        <f t="shared" si="2"/>
        <v>0</v>
      </c>
      <c r="Q24" s="7"/>
      <c r="R24" s="7">
        <f t="shared" si="5"/>
        <v>0</v>
      </c>
      <c r="S24" s="47"/>
      <c r="T24" s="7"/>
      <c r="U24" s="13">
        <f t="shared" si="6"/>
        <v>0</v>
      </c>
      <c r="V24" s="13"/>
      <c r="W24" s="14"/>
      <c r="X24" s="14"/>
    </row>
    <row r="25" spans="2:24" ht="10.8" customHeight="1" x14ac:dyDescent="0.3">
      <c r="B25" s="7">
        <v>19</v>
      </c>
      <c r="C25" s="8" t="s">
        <v>37</v>
      </c>
      <c r="D25" s="8" t="s">
        <v>19</v>
      </c>
      <c r="E25" s="9">
        <v>12</v>
      </c>
      <c r="F25" s="45"/>
      <c r="G25" s="7">
        <v>1</v>
      </c>
      <c r="H25" s="7">
        <f t="shared" si="3"/>
        <v>0</v>
      </c>
      <c r="I25" s="48"/>
      <c r="J25" s="7">
        <v>3</v>
      </c>
      <c r="K25" s="7">
        <f t="shared" si="0"/>
        <v>0</v>
      </c>
      <c r="L25" s="49"/>
      <c r="M25" s="7">
        <f t="shared" si="4"/>
        <v>0</v>
      </c>
      <c r="N25" s="7">
        <v>7</v>
      </c>
      <c r="O25" s="7">
        <f t="shared" si="1"/>
        <v>0</v>
      </c>
      <c r="P25" s="7">
        <f t="shared" si="2"/>
        <v>0</v>
      </c>
      <c r="Q25" s="7">
        <v>1</v>
      </c>
      <c r="R25" s="7">
        <f t="shared" si="5"/>
        <v>0</v>
      </c>
      <c r="S25" s="47"/>
      <c r="T25" s="7"/>
      <c r="U25" s="13">
        <f t="shared" si="6"/>
        <v>0</v>
      </c>
      <c r="V25" s="13"/>
      <c r="W25" s="14"/>
      <c r="X25" s="14"/>
    </row>
    <row r="26" spans="2:24" ht="10.8" customHeight="1" x14ac:dyDescent="0.3">
      <c r="B26" s="11">
        <v>20</v>
      </c>
      <c r="C26" s="8" t="s">
        <v>38</v>
      </c>
      <c r="D26" s="8" t="s">
        <v>19</v>
      </c>
      <c r="E26" s="9">
        <v>24</v>
      </c>
      <c r="F26" s="45"/>
      <c r="G26" s="7"/>
      <c r="H26" s="7">
        <f t="shared" si="3"/>
        <v>0</v>
      </c>
      <c r="I26" s="48"/>
      <c r="J26" s="7"/>
      <c r="K26" s="7">
        <f t="shared" si="0"/>
        <v>0</v>
      </c>
      <c r="L26" s="49"/>
      <c r="M26" s="7">
        <f t="shared" si="4"/>
        <v>0</v>
      </c>
      <c r="N26" s="7">
        <v>6</v>
      </c>
      <c r="O26" s="7">
        <f t="shared" si="1"/>
        <v>0</v>
      </c>
      <c r="P26" s="7">
        <f t="shared" si="2"/>
        <v>0</v>
      </c>
      <c r="Q26" s="7">
        <v>10</v>
      </c>
      <c r="R26" s="7">
        <f t="shared" si="5"/>
        <v>0</v>
      </c>
      <c r="S26" s="47"/>
      <c r="T26" s="7">
        <v>8</v>
      </c>
      <c r="U26" s="13">
        <f t="shared" si="6"/>
        <v>0</v>
      </c>
      <c r="V26" s="13"/>
      <c r="W26" s="14"/>
      <c r="X26" s="14"/>
    </row>
    <row r="27" spans="2:24" ht="10.8" customHeight="1" x14ac:dyDescent="0.3">
      <c r="B27" s="7">
        <v>21</v>
      </c>
      <c r="C27" s="8" t="s">
        <v>39</v>
      </c>
      <c r="D27" s="8" t="s">
        <v>19</v>
      </c>
      <c r="E27" s="9">
        <v>105</v>
      </c>
      <c r="F27" s="47"/>
      <c r="G27" s="7">
        <v>2</v>
      </c>
      <c r="H27" s="7">
        <f t="shared" si="3"/>
        <v>0</v>
      </c>
      <c r="I27" s="48"/>
      <c r="J27" s="7">
        <v>2</v>
      </c>
      <c r="K27" s="7">
        <f t="shared" si="0"/>
        <v>0</v>
      </c>
      <c r="L27" s="49"/>
      <c r="M27" s="7">
        <f t="shared" si="4"/>
        <v>0</v>
      </c>
      <c r="N27" s="7">
        <v>26</v>
      </c>
      <c r="O27" s="7">
        <f t="shared" si="1"/>
        <v>0</v>
      </c>
      <c r="P27" s="7">
        <f t="shared" si="2"/>
        <v>0</v>
      </c>
      <c r="Q27" s="7">
        <v>52</v>
      </c>
      <c r="R27" s="7">
        <f t="shared" si="5"/>
        <v>0</v>
      </c>
      <c r="S27" s="47"/>
      <c r="T27" s="7">
        <v>23</v>
      </c>
      <c r="U27" s="13">
        <f t="shared" si="6"/>
        <v>0</v>
      </c>
      <c r="V27" s="13"/>
      <c r="W27" s="14"/>
      <c r="X27" s="14"/>
    </row>
    <row r="28" spans="2:24" ht="10.8" customHeight="1" x14ac:dyDescent="0.3">
      <c r="B28" s="11">
        <v>22</v>
      </c>
      <c r="C28" s="8" t="s">
        <v>40</v>
      </c>
      <c r="D28" s="8" t="s">
        <v>19</v>
      </c>
      <c r="E28" s="9">
        <v>44</v>
      </c>
      <c r="F28" s="47"/>
      <c r="G28" s="7">
        <v>4</v>
      </c>
      <c r="H28" s="7">
        <f t="shared" si="3"/>
        <v>0</v>
      </c>
      <c r="I28" s="48"/>
      <c r="J28" s="7">
        <v>2</v>
      </c>
      <c r="K28" s="7">
        <f t="shared" si="0"/>
        <v>0</v>
      </c>
      <c r="L28" s="49"/>
      <c r="M28" s="7">
        <f t="shared" si="4"/>
        <v>0</v>
      </c>
      <c r="N28" s="7">
        <v>25</v>
      </c>
      <c r="O28" s="7">
        <f t="shared" si="1"/>
        <v>0</v>
      </c>
      <c r="P28" s="7">
        <f t="shared" si="2"/>
        <v>0</v>
      </c>
      <c r="Q28" s="12">
        <v>7</v>
      </c>
      <c r="R28" s="7">
        <f t="shared" si="5"/>
        <v>0</v>
      </c>
      <c r="S28" s="47"/>
      <c r="T28" s="7">
        <v>6</v>
      </c>
      <c r="U28" s="13">
        <f t="shared" si="6"/>
        <v>0</v>
      </c>
      <c r="V28" s="13"/>
      <c r="W28" s="14"/>
      <c r="X28" s="14"/>
    </row>
    <row r="29" spans="2:24" ht="10.8" customHeight="1" x14ac:dyDescent="0.3">
      <c r="B29" s="7">
        <v>23</v>
      </c>
      <c r="C29" s="8" t="s">
        <v>41</v>
      </c>
      <c r="D29" s="8" t="s">
        <v>19</v>
      </c>
      <c r="E29" s="9">
        <v>89</v>
      </c>
      <c r="F29" s="47"/>
      <c r="G29" s="7">
        <v>16</v>
      </c>
      <c r="H29" s="7">
        <f t="shared" si="3"/>
        <v>0</v>
      </c>
      <c r="I29" s="48"/>
      <c r="J29" s="7">
        <v>12</v>
      </c>
      <c r="K29" s="7">
        <f t="shared" si="0"/>
        <v>0</v>
      </c>
      <c r="L29" s="49"/>
      <c r="M29" s="7">
        <f t="shared" si="4"/>
        <v>0</v>
      </c>
      <c r="N29" s="7">
        <v>41</v>
      </c>
      <c r="O29" s="7">
        <f t="shared" si="1"/>
        <v>0</v>
      </c>
      <c r="P29" s="7">
        <f t="shared" si="2"/>
        <v>0</v>
      </c>
      <c r="Q29" s="7">
        <v>19</v>
      </c>
      <c r="R29" s="7">
        <f t="shared" si="5"/>
        <v>0</v>
      </c>
      <c r="S29" s="47"/>
      <c r="T29" s="7">
        <v>1</v>
      </c>
      <c r="U29" s="13">
        <f t="shared" si="6"/>
        <v>0</v>
      </c>
      <c r="V29" s="13"/>
      <c r="W29" s="14"/>
      <c r="X29" s="14"/>
    </row>
    <row r="30" spans="2:24" ht="10.8" customHeight="1" x14ac:dyDescent="0.3">
      <c r="B30" s="11">
        <v>24</v>
      </c>
      <c r="C30" s="8" t="s">
        <v>42</v>
      </c>
      <c r="D30" s="8" t="s">
        <v>19</v>
      </c>
      <c r="E30" s="9">
        <v>70</v>
      </c>
      <c r="F30" s="47"/>
      <c r="G30" s="7">
        <v>6</v>
      </c>
      <c r="H30" s="7">
        <f t="shared" si="3"/>
        <v>0</v>
      </c>
      <c r="I30" s="48"/>
      <c r="J30" s="7">
        <v>7</v>
      </c>
      <c r="K30" s="7">
        <f t="shared" si="0"/>
        <v>0</v>
      </c>
      <c r="L30" s="49"/>
      <c r="M30" s="7">
        <f t="shared" si="4"/>
        <v>0</v>
      </c>
      <c r="N30" s="7">
        <v>13</v>
      </c>
      <c r="O30" s="7">
        <f t="shared" si="1"/>
        <v>0</v>
      </c>
      <c r="P30" s="7">
        <f t="shared" si="2"/>
        <v>0</v>
      </c>
      <c r="Q30" s="7">
        <v>24</v>
      </c>
      <c r="R30" s="7">
        <f t="shared" si="5"/>
        <v>0</v>
      </c>
      <c r="S30" s="47"/>
      <c r="T30" s="7">
        <v>20</v>
      </c>
      <c r="U30" s="13">
        <f t="shared" si="6"/>
        <v>0</v>
      </c>
      <c r="V30" s="13"/>
      <c r="W30" s="14"/>
      <c r="X30" s="14"/>
    </row>
    <row r="31" spans="2:24" ht="10.8" customHeight="1" x14ac:dyDescent="0.3">
      <c r="B31" s="7">
        <v>25</v>
      </c>
      <c r="C31" s="8" t="s">
        <v>42</v>
      </c>
      <c r="D31" s="8" t="s">
        <v>34</v>
      </c>
      <c r="E31" s="9">
        <v>15</v>
      </c>
      <c r="F31" s="47"/>
      <c r="G31" s="7">
        <v>15</v>
      </c>
      <c r="H31" s="7">
        <f t="shared" si="3"/>
        <v>0</v>
      </c>
      <c r="I31" s="48"/>
      <c r="J31" s="7"/>
      <c r="K31" s="7">
        <f t="shared" si="0"/>
        <v>0</v>
      </c>
      <c r="L31" s="49"/>
      <c r="M31" s="7">
        <f t="shared" si="4"/>
        <v>0</v>
      </c>
      <c r="N31" s="7"/>
      <c r="O31" s="7">
        <f t="shared" si="1"/>
        <v>0</v>
      </c>
      <c r="P31" s="7">
        <f t="shared" si="2"/>
        <v>0</v>
      </c>
      <c r="Q31" s="7"/>
      <c r="R31" s="7">
        <f t="shared" si="5"/>
        <v>0</v>
      </c>
      <c r="S31" s="47"/>
      <c r="T31" s="7"/>
      <c r="U31" s="13">
        <f t="shared" si="6"/>
        <v>0</v>
      </c>
      <c r="V31" s="13"/>
      <c r="W31" s="14"/>
      <c r="X31" s="14"/>
    </row>
    <row r="32" spans="2:24" ht="10.8" customHeight="1" x14ac:dyDescent="0.3">
      <c r="B32" s="11">
        <v>26</v>
      </c>
      <c r="C32" s="8" t="s">
        <v>42</v>
      </c>
      <c r="D32" s="8" t="s">
        <v>32</v>
      </c>
      <c r="E32" s="9">
        <v>14</v>
      </c>
      <c r="F32" s="47"/>
      <c r="G32" s="7">
        <v>14</v>
      </c>
      <c r="H32" s="7">
        <f>F32*G32</f>
        <v>0</v>
      </c>
      <c r="I32" s="48"/>
      <c r="J32" s="7"/>
      <c r="K32" s="7">
        <f t="shared" si="0"/>
        <v>0</v>
      </c>
      <c r="L32" s="49"/>
      <c r="M32" s="7">
        <f t="shared" si="4"/>
        <v>0</v>
      </c>
      <c r="N32" s="7"/>
      <c r="O32" s="7">
        <f t="shared" si="1"/>
        <v>0</v>
      </c>
      <c r="P32" s="7">
        <f t="shared" si="2"/>
        <v>0</v>
      </c>
      <c r="Q32" s="12"/>
      <c r="R32" s="7">
        <f t="shared" si="5"/>
        <v>0</v>
      </c>
      <c r="S32" s="47"/>
      <c r="T32" s="7"/>
      <c r="U32" s="13">
        <f t="shared" si="6"/>
        <v>0</v>
      </c>
      <c r="V32" s="13"/>
      <c r="W32" s="14"/>
      <c r="X32" s="14"/>
    </row>
    <row r="33" spans="1:24" ht="10.8" customHeight="1" x14ac:dyDescent="0.3">
      <c r="B33" s="7">
        <v>27</v>
      </c>
      <c r="C33" s="8" t="s">
        <v>43</v>
      </c>
      <c r="D33" s="8" t="s">
        <v>19</v>
      </c>
      <c r="E33" s="9">
        <v>52</v>
      </c>
      <c r="F33" s="47"/>
      <c r="G33" s="7">
        <v>11</v>
      </c>
      <c r="H33" s="7">
        <f>F33*G33</f>
        <v>0</v>
      </c>
      <c r="I33" s="48"/>
      <c r="J33" s="7">
        <v>10</v>
      </c>
      <c r="K33" s="7">
        <f t="shared" si="0"/>
        <v>0</v>
      </c>
      <c r="L33" s="49"/>
      <c r="M33" s="7">
        <f t="shared" si="4"/>
        <v>0</v>
      </c>
      <c r="N33" s="7">
        <v>28</v>
      </c>
      <c r="O33" s="7">
        <f t="shared" si="1"/>
        <v>0</v>
      </c>
      <c r="P33" s="7">
        <f t="shared" si="2"/>
        <v>0</v>
      </c>
      <c r="Q33" s="7">
        <v>3</v>
      </c>
      <c r="R33" s="7">
        <f t="shared" si="5"/>
        <v>0</v>
      </c>
      <c r="S33" s="47"/>
      <c r="T33" s="7"/>
      <c r="U33" s="13">
        <f t="shared" si="6"/>
        <v>0</v>
      </c>
      <c r="V33" s="13"/>
      <c r="W33" s="14"/>
      <c r="X33" s="14"/>
    </row>
    <row r="34" spans="1:24" ht="10.8" customHeight="1" x14ac:dyDescent="0.3">
      <c r="B34" s="11">
        <v>28</v>
      </c>
      <c r="C34" s="8" t="s">
        <v>44</v>
      </c>
      <c r="D34" s="8" t="s">
        <v>19</v>
      </c>
      <c r="E34" s="9">
        <v>67</v>
      </c>
      <c r="F34" s="47"/>
      <c r="G34" s="7"/>
      <c r="H34" s="7">
        <f t="shared" si="3"/>
        <v>0</v>
      </c>
      <c r="I34" s="48"/>
      <c r="J34" s="7">
        <v>4</v>
      </c>
      <c r="K34" s="7">
        <f t="shared" si="0"/>
        <v>0</v>
      </c>
      <c r="L34" s="49"/>
      <c r="M34" s="7">
        <f t="shared" si="4"/>
        <v>0</v>
      </c>
      <c r="N34" s="7">
        <v>13</v>
      </c>
      <c r="O34" s="7">
        <f t="shared" si="1"/>
        <v>0</v>
      </c>
      <c r="P34" s="7">
        <f t="shared" si="2"/>
        <v>0</v>
      </c>
      <c r="Q34" s="7">
        <v>34</v>
      </c>
      <c r="R34" s="7">
        <f t="shared" si="5"/>
        <v>0</v>
      </c>
      <c r="S34" s="47"/>
      <c r="T34" s="7">
        <v>16</v>
      </c>
      <c r="U34" s="13">
        <f t="shared" si="6"/>
        <v>0</v>
      </c>
      <c r="V34" s="13"/>
      <c r="W34" s="14"/>
      <c r="X34" s="14"/>
    </row>
    <row r="35" spans="1:24" ht="10.8" customHeight="1" x14ac:dyDescent="0.3">
      <c r="B35" s="7">
        <v>29</v>
      </c>
      <c r="C35" s="8" t="s">
        <v>44</v>
      </c>
      <c r="D35" s="8" t="s">
        <v>20</v>
      </c>
      <c r="E35" s="9">
        <v>13</v>
      </c>
      <c r="F35" s="47"/>
      <c r="G35" s="15">
        <v>3</v>
      </c>
      <c r="H35" s="7">
        <f t="shared" si="3"/>
        <v>0</v>
      </c>
      <c r="I35" s="48"/>
      <c r="J35" s="15">
        <v>7</v>
      </c>
      <c r="K35" s="7">
        <f t="shared" si="0"/>
        <v>0</v>
      </c>
      <c r="L35" s="49"/>
      <c r="M35" s="7">
        <f t="shared" si="4"/>
        <v>0</v>
      </c>
      <c r="N35" s="15">
        <v>3</v>
      </c>
      <c r="O35" s="7">
        <f t="shared" si="1"/>
        <v>0</v>
      </c>
      <c r="P35" s="7">
        <f t="shared" si="2"/>
        <v>0</v>
      </c>
      <c r="Q35" s="15"/>
      <c r="R35" s="7">
        <f t="shared" si="5"/>
        <v>0</v>
      </c>
      <c r="S35" s="47"/>
      <c r="T35" s="15"/>
      <c r="U35" s="13">
        <f t="shared" si="6"/>
        <v>0</v>
      </c>
      <c r="V35" s="16"/>
      <c r="W35" s="14"/>
      <c r="X35" s="14"/>
    </row>
    <row r="36" spans="1:24" ht="10.8" customHeight="1" x14ac:dyDescent="0.3">
      <c r="B36" s="11">
        <v>30</v>
      </c>
      <c r="C36" s="8" t="s">
        <v>45</v>
      </c>
      <c r="D36" s="8" t="s">
        <v>19</v>
      </c>
      <c r="E36" s="9">
        <v>27</v>
      </c>
      <c r="F36" s="47"/>
      <c r="G36" s="15"/>
      <c r="H36" s="7">
        <f t="shared" si="3"/>
        <v>0</v>
      </c>
      <c r="I36" s="48"/>
      <c r="J36" s="15"/>
      <c r="K36" s="7">
        <f t="shared" si="0"/>
        <v>0</v>
      </c>
      <c r="L36" s="49"/>
      <c r="M36" s="7">
        <f t="shared" si="4"/>
        <v>0</v>
      </c>
      <c r="N36" s="15">
        <v>8</v>
      </c>
      <c r="O36" s="7">
        <f t="shared" si="1"/>
        <v>0</v>
      </c>
      <c r="P36" s="7">
        <f t="shared" si="2"/>
        <v>0</v>
      </c>
      <c r="Q36" s="15">
        <v>17</v>
      </c>
      <c r="R36" s="7">
        <f t="shared" si="5"/>
        <v>0</v>
      </c>
      <c r="S36" s="47"/>
      <c r="T36" s="15">
        <v>2</v>
      </c>
      <c r="U36" s="13">
        <f t="shared" si="6"/>
        <v>0</v>
      </c>
      <c r="V36" s="16"/>
      <c r="W36" s="14"/>
      <c r="X36" s="14"/>
    </row>
    <row r="37" spans="1:24" ht="10.8" customHeight="1" x14ac:dyDescent="0.3">
      <c r="B37" s="7">
        <v>31</v>
      </c>
      <c r="C37" s="8" t="s">
        <v>45</v>
      </c>
      <c r="D37" s="8" t="s">
        <v>20</v>
      </c>
      <c r="E37" s="9">
        <v>24</v>
      </c>
      <c r="F37" s="47"/>
      <c r="G37" s="15">
        <v>1</v>
      </c>
      <c r="H37" s="7">
        <f t="shared" si="3"/>
        <v>0</v>
      </c>
      <c r="I37" s="48"/>
      <c r="J37" s="15">
        <v>19</v>
      </c>
      <c r="K37" s="7">
        <f t="shared" si="0"/>
        <v>0</v>
      </c>
      <c r="L37" s="49"/>
      <c r="M37" s="7">
        <f t="shared" si="4"/>
        <v>0</v>
      </c>
      <c r="N37" s="15">
        <v>1</v>
      </c>
      <c r="O37" s="7">
        <f t="shared" si="1"/>
        <v>0</v>
      </c>
      <c r="P37" s="7">
        <f t="shared" si="2"/>
        <v>0</v>
      </c>
      <c r="Q37" s="15">
        <v>3</v>
      </c>
      <c r="R37" s="7">
        <f t="shared" si="5"/>
        <v>0</v>
      </c>
      <c r="S37" s="47"/>
      <c r="T37" s="15"/>
      <c r="U37" s="13">
        <f t="shared" si="6"/>
        <v>0</v>
      </c>
      <c r="V37" s="16"/>
      <c r="W37" s="14"/>
      <c r="X37" s="14"/>
    </row>
    <row r="38" spans="1:24" ht="10.8" customHeight="1" x14ac:dyDescent="0.3">
      <c r="B38" s="11">
        <v>32</v>
      </c>
      <c r="C38" s="8" t="s">
        <v>46</v>
      </c>
      <c r="D38" s="8" t="s">
        <v>19</v>
      </c>
      <c r="E38" s="9">
        <v>34</v>
      </c>
      <c r="F38" s="47"/>
      <c r="G38" s="15">
        <v>4</v>
      </c>
      <c r="H38" s="7">
        <f t="shared" si="3"/>
        <v>0</v>
      </c>
      <c r="I38" s="48"/>
      <c r="J38" s="15">
        <v>7</v>
      </c>
      <c r="K38" s="7">
        <f t="shared" si="0"/>
        <v>0</v>
      </c>
      <c r="L38" s="49"/>
      <c r="M38" s="7">
        <f t="shared" si="4"/>
        <v>0</v>
      </c>
      <c r="N38" s="15">
        <v>23</v>
      </c>
      <c r="O38" s="7">
        <f t="shared" si="1"/>
        <v>0</v>
      </c>
      <c r="P38" s="7">
        <f t="shared" si="2"/>
        <v>0</v>
      </c>
      <c r="Q38" s="15"/>
      <c r="R38" s="7">
        <f t="shared" si="5"/>
        <v>0</v>
      </c>
      <c r="S38" s="47"/>
      <c r="T38" s="15"/>
      <c r="U38" s="13">
        <f t="shared" si="6"/>
        <v>0</v>
      </c>
      <c r="V38" s="16"/>
      <c r="W38" s="14"/>
      <c r="X38" s="14"/>
    </row>
    <row r="39" spans="1:24" ht="10.8" customHeight="1" x14ac:dyDescent="0.3">
      <c r="B39" s="7">
        <v>33</v>
      </c>
      <c r="C39" s="8" t="s">
        <v>20</v>
      </c>
      <c r="D39" s="8" t="s">
        <v>34</v>
      </c>
      <c r="E39" s="9">
        <v>10</v>
      </c>
      <c r="F39" s="47"/>
      <c r="G39" s="15"/>
      <c r="H39" s="7">
        <f t="shared" si="3"/>
        <v>0</v>
      </c>
      <c r="I39" s="48"/>
      <c r="J39" s="15"/>
      <c r="K39" s="7">
        <f t="shared" si="0"/>
        <v>0</v>
      </c>
      <c r="L39" s="49"/>
      <c r="M39" s="7">
        <f t="shared" si="4"/>
        <v>0</v>
      </c>
      <c r="N39" s="15">
        <v>10</v>
      </c>
      <c r="O39" s="7">
        <f t="shared" si="1"/>
        <v>0</v>
      </c>
      <c r="P39" s="7">
        <f t="shared" si="2"/>
        <v>0</v>
      </c>
      <c r="Q39" s="15"/>
      <c r="R39" s="7">
        <f t="shared" si="5"/>
        <v>0</v>
      </c>
      <c r="S39" s="47"/>
      <c r="T39" s="15"/>
      <c r="U39" s="13">
        <f t="shared" si="6"/>
        <v>0</v>
      </c>
      <c r="V39" s="16"/>
      <c r="W39" s="14"/>
      <c r="X39" s="14"/>
    </row>
    <row r="40" spans="1:24" ht="10.8" customHeight="1" x14ac:dyDescent="0.3">
      <c r="B40" s="11">
        <v>34</v>
      </c>
      <c r="C40" s="8" t="s">
        <v>47</v>
      </c>
      <c r="D40" s="8" t="s">
        <v>19</v>
      </c>
      <c r="E40" s="9">
        <v>23</v>
      </c>
      <c r="F40" s="47"/>
      <c r="G40" s="15"/>
      <c r="H40" s="7">
        <f t="shared" si="3"/>
        <v>0</v>
      </c>
      <c r="I40" s="48"/>
      <c r="J40" s="15"/>
      <c r="K40" s="7">
        <f t="shared" si="0"/>
        <v>0</v>
      </c>
      <c r="L40" s="49"/>
      <c r="M40" s="7">
        <f t="shared" si="4"/>
        <v>0</v>
      </c>
      <c r="N40" s="15">
        <v>3</v>
      </c>
      <c r="O40" s="7">
        <f t="shared" si="1"/>
        <v>0</v>
      </c>
      <c r="P40" s="7">
        <f t="shared" si="2"/>
        <v>0</v>
      </c>
      <c r="Q40" s="15">
        <v>10</v>
      </c>
      <c r="R40" s="7">
        <f t="shared" si="5"/>
        <v>0</v>
      </c>
      <c r="S40" s="47"/>
      <c r="T40" s="15">
        <v>10</v>
      </c>
      <c r="U40" s="13">
        <f t="shared" si="6"/>
        <v>0</v>
      </c>
      <c r="V40" s="16"/>
      <c r="W40" s="14"/>
      <c r="X40" s="14"/>
    </row>
    <row r="41" spans="1:24" ht="10.8" customHeight="1" x14ac:dyDescent="0.3">
      <c r="B41" s="7">
        <v>35</v>
      </c>
      <c r="C41" s="8" t="s">
        <v>48</v>
      </c>
      <c r="D41" s="8" t="s">
        <v>19</v>
      </c>
      <c r="E41" s="9">
        <v>20</v>
      </c>
      <c r="F41" s="47"/>
      <c r="G41" s="15"/>
      <c r="H41" s="7">
        <f>F41*G41</f>
        <v>0</v>
      </c>
      <c r="I41" s="48"/>
      <c r="J41" s="15">
        <v>4</v>
      </c>
      <c r="K41" s="7">
        <f t="shared" si="0"/>
        <v>0</v>
      </c>
      <c r="L41" s="49"/>
      <c r="M41" s="7">
        <f t="shared" si="4"/>
        <v>0</v>
      </c>
      <c r="N41" s="15">
        <v>15</v>
      </c>
      <c r="O41" s="7">
        <f t="shared" si="1"/>
        <v>0</v>
      </c>
      <c r="P41" s="7">
        <f t="shared" si="2"/>
        <v>0</v>
      </c>
      <c r="Q41" s="15">
        <v>1</v>
      </c>
      <c r="R41" s="7">
        <f t="shared" si="5"/>
        <v>0</v>
      </c>
      <c r="S41" s="47"/>
      <c r="T41" s="15"/>
      <c r="U41" s="13">
        <f t="shared" si="6"/>
        <v>0</v>
      </c>
      <c r="V41" s="16"/>
      <c r="W41" s="14"/>
      <c r="X41" s="14"/>
    </row>
    <row r="42" spans="1:24" s="30" customFormat="1" ht="10.8" customHeight="1" x14ac:dyDescent="0.3">
      <c r="B42" s="27"/>
      <c r="C42" s="31"/>
      <c r="D42" s="6"/>
      <c r="E42" s="27">
        <f>SUM(E7:E41)</f>
        <v>2048</v>
      </c>
      <c r="F42" s="32"/>
      <c r="G42" s="27"/>
      <c r="H42" s="27">
        <f>SUM(H7:H34)</f>
        <v>0</v>
      </c>
      <c r="I42" s="33"/>
      <c r="J42" s="27"/>
      <c r="K42" s="27">
        <f>SUM(K7:K34)</f>
        <v>0</v>
      </c>
      <c r="L42" s="34"/>
      <c r="M42" s="7" t="s">
        <v>3</v>
      </c>
      <c r="N42" s="27"/>
      <c r="O42" s="27">
        <f>SUM(O7:O34)</f>
        <v>0</v>
      </c>
      <c r="P42" s="7" t="s">
        <v>3</v>
      </c>
      <c r="Q42" s="27"/>
      <c r="R42" s="27">
        <f>SUM(R7:R34)</f>
        <v>0</v>
      </c>
      <c r="S42" s="35"/>
      <c r="T42" s="27"/>
      <c r="U42" s="36">
        <f>SUM(U7:U34)</f>
        <v>0</v>
      </c>
      <c r="V42" s="36"/>
      <c r="W42" s="37"/>
      <c r="X42" s="37"/>
    </row>
    <row r="43" spans="1:24" ht="10.8" customHeight="1" x14ac:dyDescent="0.3">
      <c r="B43" s="53" t="s">
        <v>4</v>
      </c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6"/>
      <c r="V43" s="51">
        <f>H42+K42+O42+R42+U42</f>
        <v>0</v>
      </c>
      <c r="W43" s="52" t="s">
        <v>51</v>
      </c>
      <c r="X43" s="52"/>
    </row>
    <row r="45" spans="1:24" x14ac:dyDescent="0.3">
      <c r="A45" s="3" t="s">
        <v>3</v>
      </c>
      <c r="C45" s="4" t="s">
        <v>3</v>
      </c>
    </row>
  </sheetData>
  <mergeCells count="1">
    <mergeCell ref="B43:U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Редукцион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2021-07-20T10:00:27Z</dcterms:modified>
</cp:coreProperties>
</file>