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metaCentre\ВСЁ-2022_2024\ПСД\НГРЭС-ВН за действиями перс-_под ключ\запрос ТКП\"/>
    </mc:Choice>
  </mc:AlternateContent>
  <bookViews>
    <workbookView xWindow="0" yWindow="0" windowWidth="14040" windowHeight="4410" firstSheet="1" activeTab="1"/>
  </bookViews>
  <sheets>
    <sheet name="2021" sheetId="1" state="hidden" r:id="rId1"/>
    <sheet name="с разбивкой" sheetId="14" r:id="rId2"/>
    <sheet name="НМЦД (ТМЦ по ТКП)" sheetId="13" state="hidden" r:id="rId3"/>
    <sheet name="Работы анализ рынка" sheetId="6" state="hidden" r:id="rId4"/>
    <sheet name="МТР анализ рынка" sheetId="3" state="hidden" r:id="rId5"/>
  </sheets>
  <externalReferences>
    <externalReference r:id="rId6"/>
  </externalReferences>
  <definedNames>
    <definedName name="_xlnm._FilterDatabase" localSheetId="2" hidden="1">'НМЦД (ТМЦ по ТКП)'!$B$8:$D$10</definedName>
    <definedName name="LINE">[1]X1!$10:$10</definedName>
    <definedName name="_xlnm.Print_Titles" localSheetId="2">'НМЦД (ТМЦ по ТКП)'!$8:$8</definedName>
    <definedName name="_xlnm.Print_Titles" localSheetId="3">'Работы анализ рынка'!$9:$9</definedName>
    <definedName name="КодыНДС">#REF!</definedName>
    <definedName name="_xlnm.Print_Area" localSheetId="2">'НМЦД (ТМЦ по ТКП)'!$B$2:$I$13</definedName>
    <definedName name="_xlnm.Print_Area" localSheetId="3">'Работы анализ рынка'!$A$3:$I$22</definedName>
    <definedName name="_xlnm.Print_Area" localSheetId="1">'с разбивкой'!$A$1:$C$20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4" l="1"/>
  <c r="C13" i="14" l="1"/>
  <c r="C11" i="14" s="1"/>
  <c r="J10" i="13"/>
  <c r="I10" i="13"/>
  <c r="D5" i="13" s="1"/>
  <c r="F8" i="13"/>
  <c r="G8" i="13" s="1"/>
  <c r="H8" i="13" s="1"/>
  <c r="I8" i="13" s="1"/>
  <c r="E8" i="13"/>
  <c r="K10" i="13" l="1"/>
  <c r="K11" i="13" s="1"/>
  <c r="I14" i="6" l="1"/>
  <c r="H14" i="6" s="1"/>
  <c r="I11" i="6"/>
  <c r="H11" i="6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M18" i="3" s="1"/>
  <c r="G17" i="3"/>
  <c r="M17" i="3" s="1"/>
  <c r="G16" i="3"/>
  <c r="M16" i="3" s="1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G7" i="3"/>
  <c r="M7" i="3" s="1"/>
  <c r="M19" i="3" l="1"/>
  <c r="M15" i="3"/>
  <c r="M8" i="3"/>
  <c r="M20" i="3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Pavlyuchenko Larisa</author>
  </authors>
  <commentList>
    <comment ref="C9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 (ячейки с желтой заливкой), указать цену за единицу в руб. без НДС, с округлением до целого значения, </t>
        </r>
      </text>
    </comment>
  </commentList>
</comments>
</file>

<file path=xl/comments2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<sst xmlns="http://schemas.openxmlformats.org/spreadsheetml/2006/main" count="241" uniqueCount="120">
  <si>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</si>
  <si>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</si>
  <si>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</si>
  <si>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</si>
  <si>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</si>
  <si>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</si>
  <si>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</si>
  <si>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</si>
  <si>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</si>
  <si>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</si>
  <si>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</si>
  <si>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</si>
  <si>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</si>
  <si>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</si>
  <si>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</si>
  <si>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</si>
  <si>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</si>
  <si>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</si>
  <si>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</si>
  <si>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</si>
  <si>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</si>
  <si>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</si>
  <si>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</si>
  <si>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</si>
  <si>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</si>
  <si>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</si>
  <si>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</si>
  <si>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</si>
  <si>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</si>
  <si>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</si>
  <si>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</si>
  <si>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</si>
  <si>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</si>
  <si>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</si>
  <si>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</si>
  <si>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</si>
  <si>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</si>
  <si>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</si>
  <si>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</si>
  <si>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</si>
  <si>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</si>
  <si>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</si>
  <si>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</si>
  <si>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</si>
  <si>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</si>
  <si>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</si>
  <si>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</si>
  <si>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</si>
  <si>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</si>
  <si>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</si>
  <si>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</si>
  <si>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</si>
  <si>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</si>
  <si>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</si>
  <si>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</si>
  <si>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</si>
  <si>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</si>
  <si>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</si>
  <si>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</si>
  <si>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</si>
  <si>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</si>
  <si>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</si>
  <si>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</si>
  <si>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</si>
  <si>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</si>
  <si>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</si>
  <si>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</si>
  <si>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</si>
  <si>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</si>
  <si>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</si>
  <si>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</si>
  <si>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</si>
  <si>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</si>
  <si>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</si>
  <si>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</si>
  <si>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</si>
  <si>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</si>
  <si>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</si>
  <si>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</si>
  <si>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</si>
  <si>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</si>
  <si>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</si>
  <si>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</si>
  <si>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</si>
  <si>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</si>
  <si>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</si>
  <si>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</si>
  <si>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 xml:space="preserve">№ п/п 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</si>
  <si>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</si>
  <si>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</si>
  <si>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</si>
  <si>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</si>
  <si>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</si>
  <si>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</si>
  <si>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</si>
  <si>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</si>
  <si>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</si>
  <si>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</si>
  <si>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</si>
  <si>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</si>
  <si>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Наименование организации</t>
  </si>
  <si>
    <t>ИНН</t>
  </si>
  <si>
    <t xml:space="preserve">     *В цену включены все затраты, связанные с исполнением обязательств по Договору согласно ТЗ ( в том числе командировочные и прочие расходы ).
</t>
  </si>
  <si>
    <t>2</t>
  </si>
  <si>
    <t>3</t>
  </si>
  <si>
    <t>Цена в руб., без НДС</t>
  </si>
  <si>
    <t>Наименование работ</t>
  </si>
  <si>
    <t>Расчет цены работ*</t>
  </si>
  <si>
    <t xml:space="preserve">Форма___ Расчет цены работ </t>
  </si>
  <si>
    <t>Выполнение работ "под ключ" по реализации системы видеонаблюдения за действиями ремонтного персонала Няганской ГРЭС</t>
  </si>
  <si>
    <t>1 этап. Проектирование – в соответствии с заданием на проектирование, приведенным в Приложением № 1 к ТЗ;</t>
  </si>
  <si>
    <t>2 этап. Реализация проекта (выполняется по результатам выполнения этапа № 1), в том числе:</t>
  </si>
  <si>
    <t>Выполнение работ "под ключ" по реализации системы видеонаблюдения за действиями ремонтного персонала Няганской ГРЭС, в том числе:</t>
  </si>
  <si>
    <t>Строительно-монтажные работы, в том числе:</t>
  </si>
  <si>
    <t>Пусконаладочные работы; Сдача объекта в эксплуатацию</t>
  </si>
  <si>
    <t>обеспечение работ материалами и оборудованием</t>
  </si>
  <si>
    <t>2.1.</t>
  </si>
  <si>
    <t>2.2.</t>
  </si>
  <si>
    <t>2.1.1.</t>
  </si>
  <si>
    <t>2.1.2.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</si>
</sst>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5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8" fillId="3" borderId="0" xfId="2" applyFont="1" applyFill="1" applyAlignment="1">
      <alignment vertical="top"/>
    </xf>
    <xf numFmtId="0" fontId="26" fillId="3" borderId="0" xfId="6" applyFont="1" applyFill="1" applyAlignment="1">
      <alignment vertical="top"/>
    </xf>
    <xf numFmtId="0" fontId="39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center" wrapText="1"/>
    </xf>
    <xf numFmtId="0" fontId="38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9" fillId="3" borderId="0" xfId="6" applyFont="1" applyFill="1" applyAlignment="1">
      <alignment vertical="top"/>
    </xf>
    <xf numFmtId="0" fontId="32" fillId="3" borderId="1" xfId="6" applyFont="1" applyFill="1" applyBorder="1" applyAlignment="1">
      <alignment horizontal="center" vertical="top" wrapText="1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42" fillId="3" borderId="0" xfId="6" applyFont="1" applyFill="1" applyAlignment="1">
      <alignment vertical="top"/>
    </xf>
    <xf numFmtId="0" fontId="27" fillId="3" borderId="1" xfId="6" applyFont="1" applyFill="1" applyBorder="1" applyAlignment="1">
      <alignment horizontal="center" vertical="top" wrapText="1"/>
    </xf>
    <xf numFmtId="43" fontId="34" fillId="3" borderId="1" xfId="7" applyFont="1" applyFill="1" applyBorder="1" applyAlignment="1">
      <alignment horizontal="center" vertical="top" wrapText="1"/>
    </xf>
    <xf numFmtId="172" fontId="38" fillId="3" borderId="0" xfId="6" applyNumberFormat="1" applyFont="1" applyFill="1" applyAlignment="1">
      <alignment vertical="top"/>
    </xf>
    <xf numFmtId="170" fontId="38" fillId="3" borderId="0" xfId="6" applyNumberFormat="1" applyFont="1" applyFill="1" applyAlignment="1">
      <alignment vertical="top"/>
    </xf>
    <xf numFmtId="0" fontId="43" fillId="3" borderId="0" xfId="6" applyFont="1" applyFill="1" applyAlignment="1">
      <alignment horizontal="center" vertical="top"/>
    </xf>
    <xf numFmtId="0" fontId="26" fillId="3" borderId="0" xfId="6" applyFont="1" applyFill="1" applyAlignment="1">
      <alignment horizontal="center" vertical="top"/>
    </xf>
    <xf numFmtId="172" fontId="39" fillId="3" borderId="0" xfId="6" applyNumberFormat="1" applyFont="1" applyFill="1" applyAlignment="1">
      <alignment vertical="top"/>
    </xf>
    <xf numFmtId="0" fontId="26" fillId="3" borderId="14" xfId="6" applyFont="1" applyFill="1" applyBorder="1" applyAlignment="1">
      <alignment vertical="top"/>
    </xf>
    <xf numFmtId="0" fontId="27" fillId="3" borderId="0" xfId="6" applyFont="1" applyFill="1" applyBorder="1" applyAlignment="1">
      <alignment horizontal="center" vertical="top"/>
    </xf>
    <xf numFmtId="0" fontId="24" fillId="3" borderId="0" xfId="6" applyFont="1" applyFill="1" applyBorder="1" applyAlignment="1">
      <alignment horizontal="center" vertical="top"/>
    </xf>
    <xf numFmtId="0" fontId="26" fillId="3" borderId="0" xfId="6" applyFont="1" applyFill="1" applyBorder="1" applyAlignment="1">
      <alignment vertical="top"/>
    </xf>
    <xf numFmtId="0" fontId="29" fillId="3" borderId="12" xfId="6" applyFont="1" applyFill="1" applyBorder="1" applyAlignment="1">
      <alignment horizontal="center" vertical="center" wrapText="1"/>
    </xf>
    <xf numFmtId="0" fontId="31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6" fillId="0" borderId="22" xfId="6" applyFont="1" applyBorder="1" applyAlignment="1">
      <alignment vertical="center" wrapText="1"/>
    </xf>
    <xf numFmtId="0" fontId="36" fillId="0" borderId="22" xfId="6" applyFont="1" applyBorder="1" applyAlignment="1">
      <alignment horizontal="center" vertical="center" wrapText="1"/>
    </xf>
    <xf numFmtId="171" fontId="26" fillId="0" borderId="22" xfId="7" applyNumberFormat="1" applyFont="1" applyFill="1" applyBorder="1" applyAlignment="1">
      <alignment horizontal="center" vertical="center"/>
    </xf>
    <xf numFmtId="0" fontId="26" fillId="3" borderId="13" xfId="6" applyFont="1" applyFill="1" applyBorder="1" applyAlignment="1">
      <alignment horizontal="center" vertical="center" wrapText="1"/>
    </xf>
    <xf numFmtId="43" fontId="34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2" fillId="3" borderId="12" xfId="6" applyFont="1" applyFill="1" applyBorder="1" applyAlignment="1">
      <alignment horizontal="center" vertical="center" wrapText="1"/>
    </xf>
    <xf numFmtId="0" fontId="32" fillId="3" borderId="1" xfId="6" applyFont="1" applyFill="1" applyBorder="1" applyAlignment="1">
      <alignment horizontal="center" vertical="center" wrapText="1"/>
    </xf>
    <xf numFmtId="9" fontId="37" fillId="3" borderId="4" xfId="8" applyFont="1" applyFill="1" applyBorder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0" fontId="38" fillId="3" borderId="0" xfId="2" applyFont="1" applyFill="1" applyAlignment="1">
      <alignment horizontal="center" vertical="center"/>
    </xf>
    <xf numFmtId="43" fontId="30" fillId="3" borderId="10" xfId="7" applyFont="1" applyFill="1" applyBorder="1" applyAlignment="1">
      <alignment horizontal="center" vertical="center" wrapText="1"/>
    </xf>
    <xf numFmtId="0" fontId="33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2" fillId="3" borderId="13" xfId="6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 wrapText="1"/>
    </xf>
    <xf numFmtId="0" fontId="48" fillId="0" borderId="0" xfId="0" applyFont="1"/>
    <xf numFmtId="0" fontId="23" fillId="0" borderId="1" xfId="2" applyFont="1" applyBorder="1" applyAlignment="1">
      <alignment horizontal="left" vertical="center" wrapText="1"/>
    </xf>
    <xf numFmtId="0" fontId="0" fillId="3" borderId="0" xfId="0" applyFill="1" applyBorder="1"/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6" fillId="0" borderId="0" xfId="0" applyFont="1" applyAlignment="1">
      <alignment vertical="top"/>
    </xf>
    <xf numFmtId="0" fontId="26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>
      <alignment vertical="top"/>
    </xf>
    <xf numFmtId="0" fontId="22" fillId="0" borderId="0" xfId="0" applyFont="1"/>
    <xf numFmtId="0" fontId="26" fillId="6" borderId="0" xfId="0" applyFont="1" applyFill="1" applyAlignment="1" applyProtection="1">
      <alignment vertical="top"/>
      <protection locked="0"/>
    </xf>
    <xf numFmtId="0" fontId="50" fillId="6" borderId="0" xfId="0" applyFont="1" applyFill="1" applyAlignment="1" applyProtection="1">
      <alignment vertical="top"/>
      <protection locked="0"/>
    </xf>
    <xf numFmtId="0" fontId="23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0" fontId="0" fillId="3" borderId="0" xfId="0" applyFill="1"/>
    <xf numFmtId="0" fontId="49" fillId="3" borderId="0" xfId="0" applyFont="1" applyFill="1"/>
    <xf numFmtId="0" fontId="26" fillId="3" borderId="0" xfId="0" applyFont="1" applyFill="1" applyAlignment="1">
      <alignment horizontal="center" vertical="top"/>
    </xf>
    <xf numFmtId="0" fontId="27" fillId="3" borderId="0" xfId="0" applyFont="1" applyFill="1" applyAlignment="1">
      <alignment vertical="center" wrapText="1"/>
    </xf>
    <xf numFmtId="3" fontId="22" fillId="3" borderId="1" xfId="5" applyNumberFormat="1" applyFont="1" applyFill="1" applyBorder="1" applyAlignment="1" applyProtection="1">
      <alignment horizontal="center" vertical="center" wrapText="1"/>
      <protection locked="0"/>
    </xf>
    <xf numFmtId="172" fontId="26" fillId="3" borderId="1" xfId="1" applyNumberFormat="1" applyFont="1" applyFill="1" applyBorder="1" applyAlignment="1">
      <alignment horizontal="center" vertical="center"/>
    </xf>
    <xf numFmtId="164" fontId="26" fillId="3" borderId="0" xfId="1" applyFont="1" applyFill="1" applyAlignment="1">
      <alignment horizontal="center" vertical="top"/>
    </xf>
    <xf numFmtId="49" fontId="44" fillId="3" borderId="1" xfId="5" applyNumberFormat="1" applyFont="1" applyFill="1" applyBorder="1" applyAlignment="1">
      <alignment horizontal="center" vertical="top" wrapText="1"/>
    </xf>
    <xf numFmtId="0" fontId="44" fillId="3" borderId="0" xfId="0" applyFont="1" applyFill="1" applyAlignment="1">
      <alignment vertical="top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5" fillId="0" borderId="1" xfId="2" applyFont="1" applyBorder="1" applyAlignment="1">
      <alignment horizontal="left" vertical="center" wrapText="1"/>
    </xf>
    <xf numFmtId="172" fontId="22" fillId="5" borderId="1" xfId="1" applyNumberFormat="1" applyFont="1" applyFill="1" applyBorder="1" applyAlignment="1">
      <alignment horizontal="center" vertical="center"/>
    </xf>
    <xf numFmtId="172" fontId="26" fillId="5" borderId="1" xfId="1" applyNumberFormat="1" applyFont="1" applyFill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>
      <alignment horizontal="left" vertical="top" wrapText="1"/>
    </xf>
    <xf numFmtId="0" fontId="27" fillId="3" borderId="0" xfId="0" applyFont="1" applyFill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28" fillId="3" borderId="2" xfId="6" applyFont="1" applyFill="1" applyBorder="1" applyAlignment="1">
      <alignment horizontal="center" vertical="top"/>
    </xf>
    <xf numFmtId="0" fontId="28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5" fillId="3" borderId="12" xfId="6" applyFont="1" applyFill="1" applyBorder="1" applyAlignment="1">
      <alignment horizontal="left" vertical="center" wrapText="1"/>
    </xf>
    <xf numFmtId="0" fontId="25" fillId="3" borderId="1" xfId="6" applyFont="1" applyFill="1" applyBorder="1" applyAlignment="1">
      <alignment horizontal="left" vertical="center" wrapText="1"/>
    </xf>
    <xf numFmtId="0" fontId="25" fillId="3" borderId="3" xfId="6" applyFont="1" applyFill="1" applyBorder="1" applyAlignment="1">
      <alignment horizontal="center" vertical="center" wrapText="1"/>
    </xf>
    <xf numFmtId="0" fontId="25" fillId="3" borderId="2" xfId="6" applyFont="1" applyFill="1" applyBorder="1" applyAlignment="1">
      <alignment horizontal="center" vertical="center" wrapText="1"/>
    </xf>
    <xf numFmtId="0" fontId="25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3" fontId="37" fillId="3" borderId="0" xfId="5" applyNumberFormat="1" applyFont="1" applyFill="1" applyBorder="1" applyAlignment="1" applyProtection="1">
      <alignment horizontal="center" vertical="center"/>
      <protection locked="0"/>
    </xf>
  </cellXfs>
  <cellStyles count="9">
    <cellStyle name="Excel Built-in Normal" xfId="2"/>
    <cellStyle name="Обычный" xfId="0" builtinId="0"/>
    <cellStyle name="Обычный 2" xfId="4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5" outlineLevelCol="2" x14ac:dyDescent="0.25"/>
  <cols>
    <col min="1" max="1" width="5.28515625" style="1" bestFit="1" customWidth="1"/>
    <col min="2" max="2" width="11.42578125" style="1" customWidth="1"/>
    <col min="3" max="3" width="31.7109375" style="1" customWidth="1"/>
    <col min="4" max="4" width="20.7109375" style="1" customWidth="1"/>
    <col min="5" max="5" width="23.7109375" style="1" customWidth="1"/>
    <col min="6" max="6" width="29" style="1" bestFit="1" customWidth="1"/>
    <col min="7" max="7" width="4.28515625" style="1" bestFit="1" customWidth="1"/>
    <col min="8" max="9" width="6.7109375" style="1" customWidth="1" outlineLevel="2"/>
    <col min="10" max="10" width="8.5703125" style="1" customWidth="1" outlineLevel="2"/>
    <col min="11" max="11" width="6.7109375" style="1" customWidth="1" outlineLevel="2"/>
    <col min="12" max="12" width="7.42578125" style="1" bestFit="1" customWidth="1" outlineLevel="2"/>
    <col min="13" max="15" width="6.7109375" style="1" customWidth="1" outlineLevel="2"/>
    <col min="16" max="16" width="8" style="1" customWidth="1" outlineLevel="2"/>
    <col min="17" max="17" width="7.28515625" style="1" customWidth="1" outlineLevel="2"/>
    <col min="18" max="18" width="6.7109375" style="1" customWidth="1" outlineLevel="2"/>
    <col min="19" max="19" width="7.7109375" style="1" customWidth="1" outlineLevel="2"/>
    <col min="20" max="20" width="8.42578125" style="1" customWidth="1"/>
    <col min="21" max="21" width="18.28515625" style="1" bestFit="1" customWidth="1"/>
    <col min="22" max="22" width="16.42578125" customWidth="1"/>
  </cols>
  <sheetData>
    <row r="1" spans="1:21" ht="15" customHeight="1" x14ac:dyDescent="0.25">
      <c r="A1" s="122" t="s">
        <v>19</v>
      </c>
      <c r="B1" s="122" t="s">
        <v>13</v>
      </c>
      <c r="C1" s="124" t="s">
        <v>20</v>
      </c>
      <c r="D1" s="124" t="s">
        <v>21</v>
      </c>
      <c r="E1" s="122" t="s">
        <v>3</v>
      </c>
      <c r="F1" s="122" t="s">
        <v>12</v>
      </c>
      <c r="G1" s="122" t="s">
        <v>5</v>
      </c>
      <c r="H1" s="123" t="s">
        <v>2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2" t="s">
        <v>22</v>
      </c>
    </row>
    <row r="2" spans="1:21" x14ac:dyDescent="0.25">
      <c r="A2" s="122"/>
      <c r="B2" s="122"/>
      <c r="C2" s="124"/>
      <c r="D2" s="124"/>
      <c r="E2" s="122"/>
      <c r="F2" s="122"/>
      <c r="G2" s="122"/>
      <c r="H2" s="125" t="s">
        <v>9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  <c r="T2" s="6">
        <v>2021</v>
      </c>
      <c r="U2" s="122"/>
    </row>
    <row r="3" spans="1:21" x14ac:dyDescent="0.25">
      <c r="A3" s="122"/>
      <c r="B3" s="122"/>
      <c r="C3" s="124"/>
      <c r="D3" s="124"/>
      <c r="E3" s="122"/>
      <c r="F3" s="122"/>
      <c r="G3" s="122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22"/>
    </row>
    <row r="4" spans="1:21" x14ac:dyDescent="0.25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 t="shared" ref="T4" si="0">SUM(H4:S4)</f>
        <v>1</v>
      </c>
      <c r="U4" s="13">
        <v>33480.21</v>
      </c>
    </row>
    <row r="5" spans="1:21" x14ac:dyDescent="0.25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1">SUM(H5:S5)</f>
        <v>1</v>
      </c>
      <c r="U5" s="13">
        <v>6572.82</v>
      </c>
    </row>
    <row r="6" spans="1:21" x14ac:dyDescent="0.25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1"/>
        <v>1</v>
      </c>
      <c r="U6" s="13">
        <v>220805.06</v>
      </c>
    </row>
    <row r="7" spans="1:21" x14ac:dyDescent="0.25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1"/>
        <v>1</v>
      </c>
      <c r="U7" s="13">
        <v>12015.9</v>
      </c>
    </row>
    <row r="8" spans="1:21" x14ac:dyDescent="0.25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1"/>
        <v>1</v>
      </c>
      <c r="U8" s="13">
        <v>864323.45</v>
      </c>
    </row>
    <row r="9" spans="1:21" ht="22.5" x14ac:dyDescent="0.25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1"/>
        <v>1</v>
      </c>
      <c r="U9" s="13">
        <v>3980653.15</v>
      </c>
    </row>
    <row r="10" spans="1:21" ht="22.5" x14ac:dyDescent="0.25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1"/>
        <v>1</v>
      </c>
      <c r="U10" s="13">
        <v>3501146.71</v>
      </c>
    </row>
    <row r="11" spans="1:21" x14ac:dyDescent="0.25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1"/>
        <v>6</v>
      </c>
      <c r="U11" s="13">
        <v>42107.01</v>
      </c>
    </row>
    <row r="12" spans="1:21" x14ac:dyDescent="0.25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1"/>
        <v>2</v>
      </c>
      <c r="U12" s="13">
        <v>198313.76</v>
      </c>
    </row>
    <row r="13" spans="1:21" x14ac:dyDescent="0.25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1"/>
        <v>2</v>
      </c>
      <c r="U13" s="13">
        <v>84111.32</v>
      </c>
    </row>
    <row r="14" spans="1:21" x14ac:dyDescent="0.25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1"/>
        <v>1</v>
      </c>
      <c r="U14" s="13">
        <v>134845.14000000001</v>
      </c>
    </row>
    <row r="15" spans="1:21" x14ac:dyDescent="0.25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1"/>
        <v>2</v>
      </c>
      <c r="U15" s="13">
        <v>61620.02</v>
      </c>
    </row>
    <row r="16" spans="1:21" x14ac:dyDescent="0.25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1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abSelected="1" zoomScale="90" zoomScaleNormal="90" workbookViewId="0">
      <selection activeCell="N11" sqref="N11"/>
    </sheetView>
  </sheetViews>
  <sheetFormatPr defaultRowHeight="15" x14ac:dyDescent="0.25"/>
  <cols>
    <col min="1" max="1" width="6.28515625" customWidth="1"/>
    <col min="2" max="2" width="66.28515625" customWidth="1"/>
    <col min="3" max="3" width="26.140625" style="108" customWidth="1" collapsed="1"/>
  </cols>
  <sheetData>
    <row r="1" spans="1:5" s="96" customFormat="1" ht="18" customHeight="1" x14ac:dyDescent="0.25">
      <c r="A1" s="94" t="s">
        <v>108</v>
      </c>
      <c r="B1" s="95"/>
      <c r="C1" s="129"/>
    </row>
    <row r="2" spans="1:5" s="96" customFormat="1" ht="18" customHeight="1" x14ac:dyDescent="0.25">
      <c r="A2" s="100" t="s">
        <v>100</v>
      </c>
      <c r="B2" s="101"/>
      <c r="C2" s="129"/>
    </row>
    <row r="3" spans="1:5" s="96" customFormat="1" ht="18" customHeight="1" x14ac:dyDescent="0.25">
      <c r="A3" s="100" t="s">
        <v>101</v>
      </c>
      <c r="B3" s="101"/>
      <c r="C3" s="129"/>
    </row>
    <row r="4" spans="1:5" s="96" customFormat="1" ht="18" customHeight="1" x14ac:dyDescent="0.25">
      <c r="A4" s="100"/>
      <c r="B4" s="101"/>
      <c r="C4" s="129"/>
    </row>
    <row r="5" spans="1:5" s="98" customFormat="1" ht="12.75" x14ac:dyDescent="0.25">
      <c r="A5" s="97"/>
      <c r="C5" s="109"/>
    </row>
    <row r="6" spans="1:5" s="96" customFormat="1" ht="21.4" customHeight="1" x14ac:dyDescent="0.25">
      <c r="A6" s="130" t="s">
        <v>107</v>
      </c>
      <c r="B6" s="130"/>
      <c r="C6" s="130"/>
    </row>
    <row r="7" spans="1:5" s="99" customFormat="1" ht="30.75" customHeight="1" x14ac:dyDescent="0.2">
      <c r="A7" s="131" t="s">
        <v>109</v>
      </c>
      <c r="B7" s="131"/>
      <c r="C7" s="131"/>
    </row>
    <row r="8" spans="1:5" s="99" customFormat="1" ht="21" customHeight="1" x14ac:dyDescent="0.2">
      <c r="A8" s="115"/>
      <c r="B8" s="116"/>
      <c r="C8" s="115"/>
    </row>
    <row r="9" spans="1:5" ht="40.15" customHeight="1" x14ac:dyDescent="0.25">
      <c r="A9" s="102" t="s">
        <v>87</v>
      </c>
      <c r="B9" s="105" t="s">
        <v>106</v>
      </c>
      <c r="C9" s="110" t="s">
        <v>105</v>
      </c>
    </row>
    <row r="10" spans="1:5" s="114" customFormat="1" ht="12.75" customHeight="1" x14ac:dyDescent="0.25">
      <c r="A10" s="113">
        <v>1</v>
      </c>
      <c r="B10" s="113" t="s">
        <v>103</v>
      </c>
      <c r="C10" s="113" t="s">
        <v>104</v>
      </c>
    </row>
    <row r="11" spans="1:5" ht="52.5" customHeight="1" x14ac:dyDescent="0.25">
      <c r="A11" s="103"/>
      <c r="B11" s="90" t="s">
        <v>112</v>
      </c>
      <c r="C11" s="111">
        <f>C12+C13</f>
        <v>0</v>
      </c>
    </row>
    <row r="12" spans="1:5" ht="36" customHeight="1" x14ac:dyDescent="0.25">
      <c r="A12" s="120">
        <v>1</v>
      </c>
      <c r="B12" s="92" t="s">
        <v>110</v>
      </c>
      <c r="C12" s="119"/>
      <c r="E12" s="168"/>
    </row>
    <row r="13" spans="1:5" ht="36" customHeight="1" x14ac:dyDescent="0.25">
      <c r="A13" s="121">
        <v>2</v>
      </c>
      <c r="B13" s="92" t="s">
        <v>111</v>
      </c>
      <c r="C13" s="111">
        <f>C14+C17</f>
        <v>0</v>
      </c>
    </row>
    <row r="14" spans="1:5" x14ac:dyDescent="0.25">
      <c r="A14" s="104" t="s">
        <v>116</v>
      </c>
      <c r="B14" s="117" t="s">
        <v>113</v>
      </c>
      <c r="C14" s="111">
        <f>C16+C15</f>
        <v>0</v>
      </c>
    </row>
    <row r="15" spans="1:5" x14ac:dyDescent="0.25">
      <c r="A15" s="104" t="s">
        <v>118</v>
      </c>
      <c r="B15" s="117" t="s">
        <v>81</v>
      </c>
      <c r="C15" s="119"/>
    </row>
    <row r="16" spans="1:5" x14ac:dyDescent="0.25">
      <c r="A16" s="104" t="s">
        <v>119</v>
      </c>
      <c r="B16" s="117" t="s">
        <v>115</v>
      </c>
      <c r="C16" s="118"/>
    </row>
    <row r="17" spans="1:5" x14ac:dyDescent="0.25">
      <c r="A17" s="104" t="s">
        <v>117</v>
      </c>
      <c r="B17" s="117" t="s">
        <v>114</v>
      </c>
      <c r="C17" s="118"/>
    </row>
    <row r="18" spans="1:5" s="91" customFormat="1" ht="14.65" customHeight="1" x14ac:dyDescent="0.25">
      <c r="C18" s="112"/>
    </row>
    <row r="19" spans="1:5" s="106" customFormat="1" ht="37.5" customHeight="1" x14ac:dyDescent="0.25">
      <c r="A19" s="107"/>
      <c r="B19" s="128" t="s">
        <v>102</v>
      </c>
      <c r="C19" s="128"/>
      <c r="D19" s="93"/>
      <c r="E19" s="93"/>
    </row>
    <row r="20" spans="1:5" ht="25.5" customHeight="1" x14ac:dyDescent="0.25">
      <c r="B20" s="89"/>
    </row>
  </sheetData>
  <mergeCells count="4">
    <mergeCell ref="B19:C19"/>
    <mergeCell ref="C1:C4"/>
    <mergeCell ref="A6:C6"/>
    <mergeCell ref="A7:C7"/>
  </mergeCells>
  <printOptions horizontalCentered="1"/>
  <pageMargins left="0.39370078740157483" right="0.39370078740157483" top="0.78740157480314965" bottom="0.78740157480314965" header="0" footer="0"/>
  <pageSetup paperSize="9" orientation="portrait" verticalDpi="0" r:id="rId1"/>
  <ignoredErrors>
    <ignoredError sqref="C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7109375" defaultRowHeight="12.75" outlineLevelCol="1" x14ac:dyDescent="0.25"/>
  <cols>
    <col min="1" max="1" width="8.7109375" style="50"/>
    <col min="2" max="2" width="4.7109375" style="50" customWidth="1"/>
    <col min="3" max="3" width="52.7109375" style="50" customWidth="1"/>
    <col min="4" max="5" width="10" style="64" customWidth="1"/>
    <col min="6" max="8" width="14.42578125" style="50" customWidth="1"/>
    <col min="9" max="9" width="13.28515625" style="50" customWidth="1"/>
    <col min="10" max="10" width="11.7109375" style="83" customWidth="1" outlineLevel="1"/>
    <col min="11" max="11" width="12.28515625" style="51" customWidth="1"/>
    <col min="12" max="12" width="12" style="50" customWidth="1"/>
    <col min="13" max="16384" width="8.7109375" style="50"/>
  </cols>
  <sheetData>
    <row r="1" spans="2:12" ht="13.5" thickBot="1" x14ac:dyDescent="0.3"/>
    <row r="2" spans="2:12" s="48" customFormat="1" ht="12" customHeight="1" x14ac:dyDescent="0.25">
      <c r="B2" s="134" t="s">
        <v>85</v>
      </c>
      <c r="C2" s="135"/>
      <c r="D2" s="135"/>
      <c r="E2" s="135"/>
      <c r="F2" s="135"/>
      <c r="G2" s="135"/>
      <c r="H2" s="135"/>
      <c r="I2" s="136"/>
      <c r="J2" s="84"/>
      <c r="K2" s="49"/>
    </row>
    <row r="3" spans="2:12" s="48" customFormat="1" ht="12" customHeight="1" x14ac:dyDescent="0.25">
      <c r="B3" s="137"/>
      <c r="C3" s="138"/>
      <c r="D3" s="138"/>
      <c r="E3" s="138"/>
      <c r="F3" s="138"/>
      <c r="G3" s="138"/>
      <c r="H3" s="138"/>
      <c r="I3" s="139"/>
      <c r="J3" s="84"/>
      <c r="K3" s="49"/>
    </row>
    <row r="4" spans="2:12" s="48" customFormat="1" ht="36" customHeight="1" x14ac:dyDescent="0.25">
      <c r="B4" s="140" t="s">
        <v>86</v>
      </c>
      <c r="C4" s="141"/>
      <c r="D4" s="142" t="s">
        <v>83</v>
      </c>
      <c r="E4" s="143"/>
      <c r="F4" s="143"/>
      <c r="G4" s="143"/>
      <c r="H4" s="143"/>
      <c r="I4" s="144"/>
      <c r="J4" s="84"/>
      <c r="K4" s="49"/>
    </row>
    <row r="5" spans="2:12" s="48" customFormat="1" ht="36" customHeight="1" x14ac:dyDescent="0.25">
      <c r="B5" s="140" t="s">
        <v>96</v>
      </c>
      <c r="C5" s="141"/>
      <c r="D5" s="145">
        <f>I10*E10</f>
        <v>5558778</v>
      </c>
      <c r="E5" s="146"/>
      <c r="F5" s="146"/>
      <c r="G5" s="146"/>
      <c r="H5" s="146"/>
      <c r="I5" s="147"/>
      <c r="J5" s="84"/>
      <c r="K5" s="49"/>
    </row>
    <row r="6" spans="2:12" ht="17.649999999999999" customHeight="1" x14ac:dyDescent="0.25">
      <c r="B6" s="67"/>
      <c r="C6" s="68"/>
      <c r="D6" s="69"/>
      <c r="E6" s="69"/>
      <c r="F6" s="70"/>
      <c r="G6" s="70"/>
      <c r="H6" s="132" t="s">
        <v>88</v>
      </c>
      <c r="I6" s="133"/>
      <c r="J6" s="84"/>
    </row>
    <row r="7" spans="2:12" s="55" customFormat="1" ht="44.65" customHeight="1" x14ac:dyDescent="0.25">
      <c r="B7" s="71" t="s">
        <v>19</v>
      </c>
      <c r="C7" s="52" t="s">
        <v>90</v>
      </c>
      <c r="D7" s="52" t="s">
        <v>92</v>
      </c>
      <c r="E7" s="52" t="s">
        <v>97</v>
      </c>
      <c r="F7" s="52" t="s">
        <v>93</v>
      </c>
      <c r="G7" s="52" t="s">
        <v>94</v>
      </c>
      <c r="H7" s="52" t="s">
        <v>98</v>
      </c>
      <c r="I7" s="77" t="s">
        <v>99</v>
      </c>
      <c r="J7" s="85" t="s">
        <v>70</v>
      </c>
      <c r="K7" s="53"/>
      <c r="L7" s="54"/>
    </row>
    <row r="8" spans="2:12" s="59" customFormat="1" ht="13.9" customHeight="1" x14ac:dyDescent="0.25">
      <c r="B8" s="80">
        <v>1</v>
      </c>
      <c r="C8" s="81">
        <v>2</v>
      </c>
      <c r="D8" s="81">
        <v>3</v>
      </c>
      <c r="E8" s="81">
        <f>D8+1</f>
        <v>4</v>
      </c>
      <c r="F8" s="81">
        <f t="shared" ref="F8:I8" si="0">E8+1</f>
        <v>5</v>
      </c>
      <c r="G8" s="81">
        <f t="shared" si="0"/>
        <v>6</v>
      </c>
      <c r="H8" s="81">
        <f t="shared" si="0"/>
        <v>7</v>
      </c>
      <c r="I8" s="88">
        <f t="shared" si="0"/>
        <v>8</v>
      </c>
      <c r="J8" s="86" t="s">
        <v>89</v>
      </c>
      <c r="K8" s="57"/>
      <c r="L8" s="58"/>
    </row>
    <row r="9" spans="2:12" s="59" customFormat="1" ht="12.6" customHeight="1" x14ac:dyDescent="0.25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3">
      <c r="B10" s="73" t="s">
        <v>84</v>
      </c>
      <c r="C10" s="74" t="s">
        <v>91</v>
      </c>
      <c r="D10" s="75" t="s">
        <v>95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25">
      <c r="F11" s="65"/>
      <c r="G11" s="65"/>
      <c r="H11" s="65"/>
      <c r="K11" s="66" t="e">
        <f>SUM(K10:K10)</f>
        <v>#REF!</v>
      </c>
      <c r="L11" s="66"/>
    </row>
    <row r="12" spans="2:12" x14ac:dyDescent="0.25">
      <c r="L12" s="51"/>
    </row>
    <row r="13" spans="2:12" x14ac:dyDescent="0.25">
      <c r="L13" s="51"/>
    </row>
    <row r="14" spans="2:12" x14ac:dyDescent="0.25">
      <c r="L14" s="51"/>
    </row>
    <row r="15" spans="2:12" x14ac:dyDescent="0.25">
      <c r="L15" s="51"/>
    </row>
    <row r="16" spans="2:12" x14ac:dyDescent="0.25">
      <c r="L16" s="51"/>
    </row>
    <row r="17" spans="12:12" x14ac:dyDescent="0.25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28515625" defaultRowHeight="12" x14ac:dyDescent="0.2"/>
  <cols>
    <col min="1" max="1" width="5.28515625" style="22" customWidth="1"/>
    <col min="2" max="2" width="4.5703125" style="45" customWidth="1"/>
    <col min="3" max="3" width="18.7109375" style="46" customWidth="1"/>
    <col min="4" max="4" width="6.28515625" style="22" customWidth="1"/>
    <col min="5" max="5" width="7.28515625" style="22" customWidth="1"/>
    <col min="6" max="6" width="33.7109375" style="46" customWidth="1"/>
    <col min="7" max="7" width="13.42578125" style="22" customWidth="1"/>
    <col min="8" max="8" width="10.7109375" style="22" customWidth="1"/>
    <col min="9" max="9" width="15.7109375" style="22" customWidth="1"/>
    <col min="10" max="256" width="10.28515625" style="22"/>
    <col min="257" max="257" width="5.28515625" style="22" customWidth="1"/>
    <col min="258" max="258" width="4.5703125" style="22" customWidth="1"/>
    <col min="259" max="259" width="18.7109375" style="22" customWidth="1"/>
    <col min="260" max="260" width="6.28515625" style="22" customWidth="1"/>
    <col min="261" max="261" width="7.28515625" style="22" customWidth="1"/>
    <col min="262" max="262" width="33.7109375" style="22" customWidth="1"/>
    <col min="263" max="263" width="13.42578125" style="22" customWidth="1"/>
    <col min="264" max="264" width="10.7109375" style="22" customWidth="1"/>
    <col min="265" max="265" width="15.7109375" style="22" customWidth="1"/>
    <col min="266" max="512" width="10.28515625" style="22"/>
    <col min="513" max="513" width="5.28515625" style="22" customWidth="1"/>
    <col min="514" max="514" width="4.5703125" style="22" customWidth="1"/>
    <col min="515" max="515" width="18.7109375" style="22" customWidth="1"/>
    <col min="516" max="516" width="6.28515625" style="22" customWidth="1"/>
    <col min="517" max="517" width="7.28515625" style="22" customWidth="1"/>
    <col min="518" max="518" width="33.7109375" style="22" customWidth="1"/>
    <col min="519" max="519" width="13.42578125" style="22" customWidth="1"/>
    <col min="520" max="520" width="10.7109375" style="22" customWidth="1"/>
    <col min="521" max="521" width="15.7109375" style="22" customWidth="1"/>
    <col min="522" max="768" width="10.28515625" style="22"/>
    <col min="769" max="769" width="5.28515625" style="22" customWidth="1"/>
    <col min="770" max="770" width="4.5703125" style="22" customWidth="1"/>
    <col min="771" max="771" width="18.7109375" style="22" customWidth="1"/>
    <col min="772" max="772" width="6.28515625" style="22" customWidth="1"/>
    <col min="773" max="773" width="7.28515625" style="22" customWidth="1"/>
    <col min="774" max="774" width="33.7109375" style="22" customWidth="1"/>
    <col min="775" max="775" width="13.42578125" style="22" customWidth="1"/>
    <col min="776" max="776" width="10.7109375" style="22" customWidth="1"/>
    <col min="777" max="777" width="15.7109375" style="22" customWidth="1"/>
    <col min="778" max="1024" width="10.28515625" style="22"/>
    <col min="1025" max="1025" width="5.28515625" style="22" customWidth="1"/>
    <col min="1026" max="1026" width="4.5703125" style="22" customWidth="1"/>
    <col min="1027" max="1027" width="18.7109375" style="22" customWidth="1"/>
    <col min="1028" max="1028" width="6.28515625" style="22" customWidth="1"/>
    <col min="1029" max="1029" width="7.28515625" style="22" customWidth="1"/>
    <col min="1030" max="1030" width="33.7109375" style="22" customWidth="1"/>
    <col min="1031" max="1031" width="13.42578125" style="22" customWidth="1"/>
    <col min="1032" max="1032" width="10.7109375" style="22" customWidth="1"/>
    <col min="1033" max="1033" width="15.7109375" style="22" customWidth="1"/>
    <col min="1034" max="1280" width="10.28515625" style="22"/>
    <col min="1281" max="1281" width="5.28515625" style="22" customWidth="1"/>
    <col min="1282" max="1282" width="4.5703125" style="22" customWidth="1"/>
    <col min="1283" max="1283" width="18.7109375" style="22" customWidth="1"/>
    <col min="1284" max="1284" width="6.28515625" style="22" customWidth="1"/>
    <col min="1285" max="1285" width="7.28515625" style="22" customWidth="1"/>
    <col min="1286" max="1286" width="33.7109375" style="22" customWidth="1"/>
    <col min="1287" max="1287" width="13.42578125" style="22" customWidth="1"/>
    <col min="1288" max="1288" width="10.7109375" style="22" customWidth="1"/>
    <col min="1289" max="1289" width="15.7109375" style="22" customWidth="1"/>
    <col min="1290" max="1536" width="10.28515625" style="22"/>
    <col min="1537" max="1537" width="5.28515625" style="22" customWidth="1"/>
    <col min="1538" max="1538" width="4.5703125" style="22" customWidth="1"/>
    <col min="1539" max="1539" width="18.7109375" style="22" customWidth="1"/>
    <col min="1540" max="1540" width="6.28515625" style="22" customWidth="1"/>
    <col min="1541" max="1541" width="7.28515625" style="22" customWidth="1"/>
    <col min="1542" max="1542" width="33.7109375" style="22" customWidth="1"/>
    <col min="1543" max="1543" width="13.42578125" style="22" customWidth="1"/>
    <col min="1544" max="1544" width="10.7109375" style="22" customWidth="1"/>
    <col min="1545" max="1545" width="15.7109375" style="22" customWidth="1"/>
    <col min="1546" max="1792" width="10.28515625" style="22"/>
    <col min="1793" max="1793" width="5.28515625" style="22" customWidth="1"/>
    <col min="1794" max="1794" width="4.5703125" style="22" customWidth="1"/>
    <col min="1795" max="1795" width="18.7109375" style="22" customWidth="1"/>
    <col min="1796" max="1796" width="6.28515625" style="22" customWidth="1"/>
    <col min="1797" max="1797" width="7.28515625" style="22" customWidth="1"/>
    <col min="1798" max="1798" width="33.7109375" style="22" customWidth="1"/>
    <col min="1799" max="1799" width="13.42578125" style="22" customWidth="1"/>
    <col min="1800" max="1800" width="10.7109375" style="22" customWidth="1"/>
    <col min="1801" max="1801" width="15.7109375" style="22" customWidth="1"/>
    <col min="1802" max="2048" width="10.28515625" style="22"/>
    <col min="2049" max="2049" width="5.28515625" style="22" customWidth="1"/>
    <col min="2050" max="2050" width="4.5703125" style="22" customWidth="1"/>
    <col min="2051" max="2051" width="18.7109375" style="22" customWidth="1"/>
    <col min="2052" max="2052" width="6.28515625" style="22" customWidth="1"/>
    <col min="2053" max="2053" width="7.28515625" style="22" customWidth="1"/>
    <col min="2054" max="2054" width="33.7109375" style="22" customWidth="1"/>
    <col min="2055" max="2055" width="13.42578125" style="22" customWidth="1"/>
    <col min="2056" max="2056" width="10.7109375" style="22" customWidth="1"/>
    <col min="2057" max="2057" width="15.7109375" style="22" customWidth="1"/>
    <col min="2058" max="2304" width="10.28515625" style="22"/>
    <col min="2305" max="2305" width="5.28515625" style="22" customWidth="1"/>
    <col min="2306" max="2306" width="4.5703125" style="22" customWidth="1"/>
    <col min="2307" max="2307" width="18.7109375" style="22" customWidth="1"/>
    <col min="2308" max="2308" width="6.28515625" style="22" customWidth="1"/>
    <col min="2309" max="2309" width="7.28515625" style="22" customWidth="1"/>
    <col min="2310" max="2310" width="33.7109375" style="22" customWidth="1"/>
    <col min="2311" max="2311" width="13.42578125" style="22" customWidth="1"/>
    <col min="2312" max="2312" width="10.7109375" style="22" customWidth="1"/>
    <col min="2313" max="2313" width="15.7109375" style="22" customWidth="1"/>
    <col min="2314" max="2560" width="10.28515625" style="22"/>
    <col min="2561" max="2561" width="5.28515625" style="22" customWidth="1"/>
    <col min="2562" max="2562" width="4.5703125" style="22" customWidth="1"/>
    <col min="2563" max="2563" width="18.7109375" style="22" customWidth="1"/>
    <col min="2564" max="2564" width="6.28515625" style="22" customWidth="1"/>
    <col min="2565" max="2565" width="7.28515625" style="22" customWidth="1"/>
    <col min="2566" max="2566" width="33.7109375" style="22" customWidth="1"/>
    <col min="2567" max="2567" width="13.42578125" style="22" customWidth="1"/>
    <col min="2568" max="2568" width="10.7109375" style="22" customWidth="1"/>
    <col min="2569" max="2569" width="15.7109375" style="22" customWidth="1"/>
    <col min="2570" max="2816" width="10.28515625" style="22"/>
    <col min="2817" max="2817" width="5.28515625" style="22" customWidth="1"/>
    <col min="2818" max="2818" width="4.5703125" style="22" customWidth="1"/>
    <col min="2819" max="2819" width="18.7109375" style="22" customWidth="1"/>
    <col min="2820" max="2820" width="6.28515625" style="22" customWidth="1"/>
    <col min="2821" max="2821" width="7.28515625" style="22" customWidth="1"/>
    <col min="2822" max="2822" width="33.7109375" style="22" customWidth="1"/>
    <col min="2823" max="2823" width="13.42578125" style="22" customWidth="1"/>
    <col min="2824" max="2824" width="10.7109375" style="22" customWidth="1"/>
    <col min="2825" max="2825" width="15.7109375" style="22" customWidth="1"/>
    <col min="2826" max="3072" width="10.28515625" style="22"/>
    <col min="3073" max="3073" width="5.28515625" style="22" customWidth="1"/>
    <col min="3074" max="3074" width="4.5703125" style="22" customWidth="1"/>
    <col min="3075" max="3075" width="18.7109375" style="22" customWidth="1"/>
    <col min="3076" max="3076" width="6.28515625" style="22" customWidth="1"/>
    <col min="3077" max="3077" width="7.28515625" style="22" customWidth="1"/>
    <col min="3078" max="3078" width="33.7109375" style="22" customWidth="1"/>
    <col min="3079" max="3079" width="13.42578125" style="22" customWidth="1"/>
    <col min="3080" max="3080" width="10.7109375" style="22" customWidth="1"/>
    <col min="3081" max="3081" width="15.7109375" style="22" customWidth="1"/>
    <col min="3082" max="3328" width="10.28515625" style="22"/>
    <col min="3329" max="3329" width="5.28515625" style="22" customWidth="1"/>
    <col min="3330" max="3330" width="4.5703125" style="22" customWidth="1"/>
    <col min="3331" max="3331" width="18.7109375" style="22" customWidth="1"/>
    <col min="3332" max="3332" width="6.28515625" style="22" customWidth="1"/>
    <col min="3333" max="3333" width="7.28515625" style="22" customWidth="1"/>
    <col min="3334" max="3334" width="33.7109375" style="22" customWidth="1"/>
    <col min="3335" max="3335" width="13.42578125" style="22" customWidth="1"/>
    <col min="3336" max="3336" width="10.7109375" style="22" customWidth="1"/>
    <col min="3337" max="3337" width="15.7109375" style="22" customWidth="1"/>
    <col min="3338" max="3584" width="10.28515625" style="22"/>
    <col min="3585" max="3585" width="5.28515625" style="22" customWidth="1"/>
    <col min="3586" max="3586" width="4.5703125" style="22" customWidth="1"/>
    <col min="3587" max="3587" width="18.7109375" style="22" customWidth="1"/>
    <col min="3588" max="3588" width="6.28515625" style="22" customWidth="1"/>
    <col min="3589" max="3589" width="7.28515625" style="22" customWidth="1"/>
    <col min="3590" max="3590" width="33.7109375" style="22" customWidth="1"/>
    <col min="3591" max="3591" width="13.42578125" style="22" customWidth="1"/>
    <col min="3592" max="3592" width="10.7109375" style="22" customWidth="1"/>
    <col min="3593" max="3593" width="15.7109375" style="22" customWidth="1"/>
    <col min="3594" max="3840" width="10.28515625" style="22"/>
    <col min="3841" max="3841" width="5.28515625" style="22" customWidth="1"/>
    <col min="3842" max="3842" width="4.5703125" style="22" customWidth="1"/>
    <col min="3843" max="3843" width="18.7109375" style="22" customWidth="1"/>
    <col min="3844" max="3844" width="6.28515625" style="22" customWidth="1"/>
    <col min="3845" max="3845" width="7.28515625" style="22" customWidth="1"/>
    <col min="3846" max="3846" width="33.7109375" style="22" customWidth="1"/>
    <col min="3847" max="3847" width="13.42578125" style="22" customWidth="1"/>
    <col min="3848" max="3848" width="10.7109375" style="22" customWidth="1"/>
    <col min="3849" max="3849" width="15.7109375" style="22" customWidth="1"/>
    <col min="3850" max="4096" width="10.28515625" style="22"/>
    <col min="4097" max="4097" width="5.28515625" style="22" customWidth="1"/>
    <col min="4098" max="4098" width="4.5703125" style="22" customWidth="1"/>
    <col min="4099" max="4099" width="18.7109375" style="22" customWidth="1"/>
    <col min="4100" max="4100" width="6.28515625" style="22" customWidth="1"/>
    <col min="4101" max="4101" width="7.28515625" style="22" customWidth="1"/>
    <col min="4102" max="4102" width="33.7109375" style="22" customWidth="1"/>
    <col min="4103" max="4103" width="13.42578125" style="22" customWidth="1"/>
    <col min="4104" max="4104" width="10.7109375" style="22" customWidth="1"/>
    <col min="4105" max="4105" width="15.7109375" style="22" customWidth="1"/>
    <col min="4106" max="4352" width="10.28515625" style="22"/>
    <col min="4353" max="4353" width="5.28515625" style="22" customWidth="1"/>
    <col min="4354" max="4354" width="4.5703125" style="22" customWidth="1"/>
    <col min="4355" max="4355" width="18.7109375" style="22" customWidth="1"/>
    <col min="4356" max="4356" width="6.28515625" style="22" customWidth="1"/>
    <col min="4357" max="4357" width="7.28515625" style="22" customWidth="1"/>
    <col min="4358" max="4358" width="33.7109375" style="22" customWidth="1"/>
    <col min="4359" max="4359" width="13.42578125" style="22" customWidth="1"/>
    <col min="4360" max="4360" width="10.7109375" style="22" customWidth="1"/>
    <col min="4361" max="4361" width="15.7109375" style="22" customWidth="1"/>
    <col min="4362" max="4608" width="10.28515625" style="22"/>
    <col min="4609" max="4609" width="5.28515625" style="22" customWidth="1"/>
    <col min="4610" max="4610" width="4.5703125" style="22" customWidth="1"/>
    <col min="4611" max="4611" width="18.7109375" style="22" customWidth="1"/>
    <col min="4612" max="4612" width="6.28515625" style="22" customWidth="1"/>
    <col min="4613" max="4613" width="7.28515625" style="22" customWidth="1"/>
    <col min="4614" max="4614" width="33.7109375" style="22" customWidth="1"/>
    <col min="4615" max="4615" width="13.42578125" style="22" customWidth="1"/>
    <col min="4616" max="4616" width="10.7109375" style="22" customWidth="1"/>
    <col min="4617" max="4617" width="15.7109375" style="22" customWidth="1"/>
    <col min="4618" max="4864" width="10.28515625" style="22"/>
    <col min="4865" max="4865" width="5.28515625" style="22" customWidth="1"/>
    <col min="4866" max="4866" width="4.5703125" style="22" customWidth="1"/>
    <col min="4867" max="4867" width="18.7109375" style="22" customWidth="1"/>
    <col min="4868" max="4868" width="6.28515625" style="22" customWidth="1"/>
    <col min="4869" max="4869" width="7.28515625" style="22" customWidth="1"/>
    <col min="4870" max="4870" width="33.7109375" style="22" customWidth="1"/>
    <col min="4871" max="4871" width="13.42578125" style="22" customWidth="1"/>
    <col min="4872" max="4872" width="10.7109375" style="22" customWidth="1"/>
    <col min="4873" max="4873" width="15.7109375" style="22" customWidth="1"/>
    <col min="4874" max="5120" width="10.28515625" style="22"/>
    <col min="5121" max="5121" width="5.28515625" style="22" customWidth="1"/>
    <col min="5122" max="5122" width="4.5703125" style="22" customWidth="1"/>
    <col min="5123" max="5123" width="18.7109375" style="22" customWidth="1"/>
    <col min="5124" max="5124" width="6.28515625" style="22" customWidth="1"/>
    <col min="5125" max="5125" width="7.28515625" style="22" customWidth="1"/>
    <col min="5126" max="5126" width="33.7109375" style="22" customWidth="1"/>
    <col min="5127" max="5127" width="13.42578125" style="22" customWidth="1"/>
    <col min="5128" max="5128" width="10.7109375" style="22" customWidth="1"/>
    <col min="5129" max="5129" width="15.7109375" style="22" customWidth="1"/>
    <col min="5130" max="5376" width="10.28515625" style="22"/>
    <col min="5377" max="5377" width="5.28515625" style="22" customWidth="1"/>
    <col min="5378" max="5378" width="4.5703125" style="22" customWidth="1"/>
    <col min="5379" max="5379" width="18.7109375" style="22" customWidth="1"/>
    <col min="5380" max="5380" width="6.28515625" style="22" customWidth="1"/>
    <col min="5381" max="5381" width="7.28515625" style="22" customWidth="1"/>
    <col min="5382" max="5382" width="33.7109375" style="22" customWidth="1"/>
    <col min="5383" max="5383" width="13.42578125" style="22" customWidth="1"/>
    <col min="5384" max="5384" width="10.7109375" style="22" customWidth="1"/>
    <col min="5385" max="5385" width="15.7109375" style="22" customWidth="1"/>
    <col min="5386" max="5632" width="10.28515625" style="22"/>
    <col min="5633" max="5633" width="5.28515625" style="22" customWidth="1"/>
    <col min="5634" max="5634" width="4.5703125" style="22" customWidth="1"/>
    <col min="5635" max="5635" width="18.7109375" style="22" customWidth="1"/>
    <col min="5636" max="5636" width="6.28515625" style="22" customWidth="1"/>
    <col min="5637" max="5637" width="7.28515625" style="22" customWidth="1"/>
    <col min="5638" max="5638" width="33.7109375" style="22" customWidth="1"/>
    <col min="5639" max="5639" width="13.42578125" style="22" customWidth="1"/>
    <col min="5640" max="5640" width="10.7109375" style="22" customWidth="1"/>
    <col min="5641" max="5641" width="15.7109375" style="22" customWidth="1"/>
    <col min="5642" max="5888" width="10.28515625" style="22"/>
    <col min="5889" max="5889" width="5.28515625" style="22" customWidth="1"/>
    <col min="5890" max="5890" width="4.5703125" style="22" customWidth="1"/>
    <col min="5891" max="5891" width="18.7109375" style="22" customWidth="1"/>
    <col min="5892" max="5892" width="6.28515625" style="22" customWidth="1"/>
    <col min="5893" max="5893" width="7.28515625" style="22" customWidth="1"/>
    <col min="5894" max="5894" width="33.7109375" style="22" customWidth="1"/>
    <col min="5895" max="5895" width="13.42578125" style="22" customWidth="1"/>
    <col min="5896" max="5896" width="10.7109375" style="22" customWidth="1"/>
    <col min="5897" max="5897" width="15.7109375" style="22" customWidth="1"/>
    <col min="5898" max="6144" width="10.28515625" style="22"/>
    <col min="6145" max="6145" width="5.28515625" style="22" customWidth="1"/>
    <col min="6146" max="6146" width="4.5703125" style="22" customWidth="1"/>
    <col min="6147" max="6147" width="18.7109375" style="22" customWidth="1"/>
    <col min="6148" max="6148" width="6.28515625" style="22" customWidth="1"/>
    <col min="6149" max="6149" width="7.28515625" style="22" customWidth="1"/>
    <col min="6150" max="6150" width="33.7109375" style="22" customWidth="1"/>
    <col min="6151" max="6151" width="13.42578125" style="22" customWidth="1"/>
    <col min="6152" max="6152" width="10.7109375" style="22" customWidth="1"/>
    <col min="6153" max="6153" width="15.7109375" style="22" customWidth="1"/>
    <col min="6154" max="6400" width="10.28515625" style="22"/>
    <col min="6401" max="6401" width="5.28515625" style="22" customWidth="1"/>
    <col min="6402" max="6402" width="4.5703125" style="22" customWidth="1"/>
    <col min="6403" max="6403" width="18.7109375" style="22" customWidth="1"/>
    <col min="6404" max="6404" width="6.28515625" style="22" customWidth="1"/>
    <col min="6405" max="6405" width="7.28515625" style="22" customWidth="1"/>
    <col min="6406" max="6406" width="33.7109375" style="22" customWidth="1"/>
    <col min="6407" max="6407" width="13.42578125" style="22" customWidth="1"/>
    <col min="6408" max="6408" width="10.7109375" style="22" customWidth="1"/>
    <col min="6409" max="6409" width="15.7109375" style="22" customWidth="1"/>
    <col min="6410" max="6656" width="10.28515625" style="22"/>
    <col min="6657" max="6657" width="5.28515625" style="22" customWidth="1"/>
    <col min="6658" max="6658" width="4.5703125" style="22" customWidth="1"/>
    <col min="6659" max="6659" width="18.7109375" style="22" customWidth="1"/>
    <col min="6660" max="6660" width="6.28515625" style="22" customWidth="1"/>
    <col min="6661" max="6661" width="7.28515625" style="22" customWidth="1"/>
    <col min="6662" max="6662" width="33.7109375" style="22" customWidth="1"/>
    <col min="6663" max="6663" width="13.42578125" style="22" customWidth="1"/>
    <col min="6664" max="6664" width="10.7109375" style="22" customWidth="1"/>
    <col min="6665" max="6665" width="15.7109375" style="22" customWidth="1"/>
    <col min="6666" max="6912" width="10.28515625" style="22"/>
    <col min="6913" max="6913" width="5.28515625" style="22" customWidth="1"/>
    <col min="6914" max="6914" width="4.5703125" style="22" customWidth="1"/>
    <col min="6915" max="6915" width="18.7109375" style="22" customWidth="1"/>
    <col min="6916" max="6916" width="6.28515625" style="22" customWidth="1"/>
    <col min="6917" max="6917" width="7.28515625" style="22" customWidth="1"/>
    <col min="6918" max="6918" width="33.7109375" style="22" customWidth="1"/>
    <col min="6919" max="6919" width="13.42578125" style="22" customWidth="1"/>
    <col min="6920" max="6920" width="10.7109375" style="22" customWidth="1"/>
    <col min="6921" max="6921" width="15.7109375" style="22" customWidth="1"/>
    <col min="6922" max="7168" width="10.28515625" style="22"/>
    <col min="7169" max="7169" width="5.28515625" style="22" customWidth="1"/>
    <col min="7170" max="7170" width="4.5703125" style="22" customWidth="1"/>
    <col min="7171" max="7171" width="18.7109375" style="22" customWidth="1"/>
    <col min="7172" max="7172" width="6.28515625" style="22" customWidth="1"/>
    <col min="7173" max="7173" width="7.28515625" style="22" customWidth="1"/>
    <col min="7174" max="7174" width="33.7109375" style="22" customWidth="1"/>
    <col min="7175" max="7175" width="13.42578125" style="22" customWidth="1"/>
    <col min="7176" max="7176" width="10.7109375" style="22" customWidth="1"/>
    <col min="7177" max="7177" width="15.7109375" style="22" customWidth="1"/>
    <col min="7178" max="7424" width="10.28515625" style="22"/>
    <col min="7425" max="7425" width="5.28515625" style="22" customWidth="1"/>
    <col min="7426" max="7426" width="4.5703125" style="22" customWidth="1"/>
    <col min="7427" max="7427" width="18.7109375" style="22" customWidth="1"/>
    <col min="7428" max="7428" width="6.28515625" style="22" customWidth="1"/>
    <col min="7429" max="7429" width="7.28515625" style="22" customWidth="1"/>
    <col min="7430" max="7430" width="33.7109375" style="22" customWidth="1"/>
    <col min="7431" max="7431" width="13.42578125" style="22" customWidth="1"/>
    <col min="7432" max="7432" width="10.7109375" style="22" customWidth="1"/>
    <col min="7433" max="7433" width="15.7109375" style="22" customWidth="1"/>
    <col min="7434" max="7680" width="10.28515625" style="22"/>
    <col min="7681" max="7681" width="5.28515625" style="22" customWidth="1"/>
    <col min="7682" max="7682" width="4.5703125" style="22" customWidth="1"/>
    <col min="7683" max="7683" width="18.7109375" style="22" customWidth="1"/>
    <col min="7684" max="7684" width="6.28515625" style="22" customWidth="1"/>
    <col min="7685" max="7685" width="7.28515625" style="22" customWidth="1"/>
    <col min="7686" max="7686" width="33.7109375" style="22" customWidth="1"/>
    <col min="7687" max="7687" width="13.42578125" style="22" customWidth="1"/>
    <col min="7688" max="7688" width="10.7109375" style="22" customWidth="1"/>
    <col min="7689" max="7689" width="15.7109375" style="22" customWidth="1"/>
    <col min="7690" max="7936" width="10.28515625" style="22"/>
    <col min="7937" max="7937" width="5.28515625" style="22" customWidth="1"/>
    <col min="7938" max="7938" width="4.5703125" style="22" customWidth="1"/>
    <col min="7939" max="7939" width="18.7109375" style="22" customWidth="1"/>
    <col min="7940" max="7940" width="6.28515625" style="22" customWidth="1"/>
    <col min="7941" max="7941" width="7.28515625" style="22" customWidth="1"/>
    <col min="7942" max="7942" width="33.7109375" style="22" customWidth="1"/>
    <col min="7943" max="7943" width="13.42578125" style="22" customWidth="1"/>
    <col min="7944" max="7944" width="10.7109375" style="22" customWidth="1"/>
    <col min="7945" max="7945" width="15.7109375" style="22" customWidth="1"/>
    <col min="7946" max="8192" width="10.28515625" style="22"/>
    <col min="8193" max="8193" width="5.28515625" style="22" customWidth="1"/>
    <col min="8194" max="8194" width="4.5703125" style="22" customWidth="1"/>
    <col min="8195" max="8195" width="18.7109375" style="22" customWidth="1"/>
    <col min="8196" max="8196" width="6.28515625" style="22" customWidth="1"/>
    <col min="8197" max="8197" width="7.28515625" style="22" customWidth="1"/>
    <col min="8198" max="8198" width="33.7109375" style="22" customWidth="1"/>
    <col min="8199" max="8199" width="13.42578125" style="22" customWidth="1"/>
    <col min="8200" max="8200" width="10.7109375" style="22" customWidth="1"/>
    <col min="8201" max="8201" width="15.7109375" style="22" customWidth="1"/>
    <col min="8202" max="8448" width="10.28515625" style="22"/>
    <col min="8449" max="8449" width="5.28515625" style="22" customWidth="1"/>
    <col min="8450" max="8450" width="4.5703125" style="22" customWidth="1"/>
    <col min="8451" max="8451" width="18.7109375" style="22" customWidth="1"/>
    <col min="8452" max="8452" width="6.28515625" style="22" customWidth="1"/>
    <col min="8453" max="8453" width="7.28515625" style="22" customWidth="1"/>
    <col min="8454" max="8454" width="33.7109375" style="22" customWidth="1"/>
    <col min="8455" max="8455" width="13.42578125" style="22" customWidth="1"/>
    <col min="8456" max="8456" width="10.7109375" style="22" customWidth="1"/>
    <col min="8457" max="8457" width="15.7109375" style="22" customWidth="1"/>
    <col min="8458" max="8704" width="10.28515625" style="22"/>
    <col min="8705" max="8705" width="5.28515625" style="22" customWidth="1"/>
    <col min="8706" max="8706" width="4.5703125" style="22" customWidth="1"/>
    <col min="8707" max="8707" width="18.7109375" style="22" customWidth="1"/>
    <col min="8708" max="8708" width="6.28515625" style="22" customWidth="1"/>
    <col min="8709" max="8709" width="7.28515625" style="22" customWidth="1"/>
    <col min="8710" max="8710" width="33.7109375" style="22" customWidth="1"/>
    <col min="8711" max="8711" width="13.42578125" style="22" customWidth="1"/>
    <col min="8712" max="8712" width="10.7109375" style="22" customWidth="1"/>
    <col min="8713" max="8713" width="15.7109375" style="22" customWidth="1"/>
    <col min="8714" max="8960" width="10.28515625" style="22"/>
    <col min="8961" max="8961" width="5.28515625" style="22" customWidth="1"/>
    <col min="8962" max="8962" width="4.5703125" style="22" customWidth="1"/>
    <col min="8963" max="8963" width="18.7109375" style="22" customWidth="1"/>
    <col min="8964" max="8964" width="6.28515625" style="22" customWidth="1"/>
    <col min="8965" max="8965" width="7.28515625" style="22" customWidth="1"/>
    <col min="8966" max="8966" width="33.7109375" style="22" customWidth="1"/>
    <col min="8967" max="8967" width="13.42578125" style="22" customWidth="1"/>
    <col min="8968" max="8968" width="10.7109375" style="22" customWidth="1"/>
    <col min="8969" max="8969" width="15.7109375" style="22" customWidth="1"/>
    <col min="8970" max="9216" width="10.28515625" style="22"/>
    <col min="9217" max="9217" width="5.28515625" style="22" customWidth="1"/>
    <col min="9218" max="9218" width="4.5703125" style="22" customWidth="1"/>
    <col min="9219" max="9219" width="18.7109375" style="22" customWidth="1"/>
    <col min="9220" max="9220" width="6.28515625" style="22" customWidth="1"/>
    <col min="9221" max="9221" width="7.28515625" style="22" customWidth="1"/>
    <col min="9222" max="9222" width="33.7109375" style="22" customWidth="1"/>
    <col min="9223" max="9223" width="13.42578125" style="22" customWidth="1"/>
    <col min="9224" max="9224" width="10.7109375" style="22" customWidth="1"/>
    <col min="9225" max="9225" width="15.7109375" style="22" customWidth="1"/>
    <col min="9226" max="9472" width="10.28515625" style="22"/>
    <col min="9473" max="9473" width="5.28515625" style="22" customWidth="1"/>
    <col min="9474" max="9474" width="4.5703125" style="22" customWidth="1"/>
    <col min="9475" max="9475" width="18.7109375" style="22" customWidth="1"/>
    <col min="9476" max="9476" width="6.28515625" style="22" customWidth="1"/>
    <col min="9477" max="9477" width="7.28515625" style="22" customWidth="1"/>
    <col min="9478" max="9478" width="33.7109375" style="22" customWidth="1"/>
    <col min="9479" max="9479" width="13.42578125" style="22" customWidth="1"/>
    <col min="9480" max="9480" width="10.7109375" style="22" customWidth="1"/>
    <col min="9481" max="9481" width="15.7109375" style="22" customWidth="1"/>
    <col min="9482" max="9728" width="10.28515625" style="22"/>
    <col min="9729" max="9729" width="5.28515625" style="22" customWidth="1"/>
    <col min="9730" max="9730" width="4.5703125" style="22" customWidth="1"/>
    <col min="9731" max="9731" width="18.7109375" style="22" customWidth="1"/>
    <col min="9732" max="9732" width="6.28515625" style="22" customWidth="1"/>
    <col min="9733" max="9733" width="7.28515625" style="22" customWidth="1"/>
    <col min="9734" max="9734" width="33.7109375" style="22" customWidth="1"/>
    <col min="9735" max="9735" width="13.42578125" style="22" customWidth="1"/>
    <col min="9736" max="9736" width="10.7109375" style="22" customWidth="1"/>
    <col min="9737" max="9737" width="15.7109375" style="22" customWidth="1"/>
    <col min="9738" max="9984" width="10.28515625" style="22"/>
    <col min="9985" max="9985" width="5.28515625" style="22" customWidth="1"/>
    <col min="9986" max="9986" width="4.5703125" style="22" customWidth="1"/>
    <col min="9987" max="9987" width="18.7109375" style="22" customWidth="1"/>
    <col min="9988" max="9988" width="6.28515625" style="22" customWidth="1"/>
    <col min="9989" max="9989" width="7.28515625" style="22" customWidth="1"/>
    <col min="9990" max="9990" width="33.7109375" style="22" customWidth="1"/>
    <col min="9991" max="9991" width="13.42578125" style="22" customWidth="1"/>
    <col min="9992" max="9992" width="10.7109375" style="22" customWidth="1"/>
    <col min="9993" max="9993" width="15.7109375" style="22" customWidth="1"/>
    <col min="9994" max="10240" width="10.28515625" style="22"/>
    <col min="10241" max="10241" width="5.28515625" style="22" customWidth="1"/>
    <col min="10242" max="10242" width="4.5703125" style="22" customWidth="1"/>
    <col min="10243" max="10243" width="18.7109375" style="22" customWidth="1"/>
    <col min="10244" max="10244" width="6.28515625" style="22" customWidth="1"/>
    <col min="10245" max="10245" width="7.28515625" style="22" customWidth="1"/>
    <col min="10246" max="10246" width="33.7109375" style="22" customWidth="1"/>
    <col min="10247" max="10247" width="13.42578125" style="22" customWidth="1"/>
    <col min="10248" max="10248" width="10.7109375" style="22" customWidth="1"/>
    <col min="10249" max="10249" width="15.7109375" style="22" customWidth="1"/>
    <col min="10250" max="10496" width="10.28515625" style="22"/>
    <col min="10497" max="10497" width="5.28515625" style="22" customWidth="1"/>
    <col min="10498" max="10498" width="4.5703125" style="22" customWidth="1"/>
    <col min="10499" max="10499" width="18.7109375" style="22" customWidth="1"/>
    <col min="10500" max="10500" width="6.28515625" style="22" customWidth="1"/>
    <col min="10501" max="10501" width="7.28515625" style="22" customWidth="1"/>
    <col min="10502" max="10502" width="33.7109375" style="22" customWidth="1"/>
    <col min="10503" max="10503" width="13.42578125" style="22" customWidth="1"/>
    <col min="10504" max="10504" width="10.7109375" style="22" customWidth="1"/>
    <col min="10505" max="10505" width="15.7109375" style="22" customWidth="1"/>
    <col min="10506" max="10752" width="10.28515625" style="22"/>
    <col min="10753" max="10753" width="5.28515625" style="22" customWidth="1"/>
    <col min="10754" max="10754" width="4.5703125" style="22" customWidth="1"/>
    <col min="10755" max="10755" width="18.7109375" style="22" customWidth="1"/>
    <col min="10756" max="10756" width="6.28515625" style="22" customWidth="1"/>
    <col min="10757" max="10757" width="7.28515625" style="22" customWidth="1"/>
    <col min="10758" max="10758" width="33.7109375" style="22" customWidth="1"/>
    <col min="10759" max="10759" width="13.42578125" style="22" customWidth="1"/>
    <col min="10760" max="10760" width="10.7109375" style="22" customWidth="1"/>
    <col min="10761" max="10761" width="15.7109375" style="22" customWidth="1"/>
    <col min="10762" max="11008" width="10.28515625" style="22"/>
    <col min="11009" max="11009" width="5.28515625" style="22" customWidth="1"/>
    <col min="11010" max="11010" width="4.5703125" style="22" customWidth="1"/>
    <col min="11011" max="11011" width="18.7109375" style="22" customWidth="1"/>
    <col min="11012" max="11012" width="6.28515625" style="22" customWidth="1"/>
    <col min="11013" max="11013" width="7.28515625" style="22" customWidth="1"/>
    <col min="11014" max="11014" width="33.7109375" style="22" customWidth="1"/>
    <col min="11015" max="11015" width="13.42578125" style="22" customWidth="1"/>
    <col min="11016" max="11016" width="10.7109375" style="22" customWidth="1"/>
    <col min="11017" max="11017" width="15.7109375" style="22" customWidth="1"/>
    <col min="11018" max="11264" width="10.28515625" style="22"/>
    <col min="11265" max="11265" width="5.28515625" style="22" customWidth="1"/>
    <col min="11266" max="11266" width="4.5703125" style="22" customWidth="1"/>
    <col min="11267" max="11267" width="18.7109375" style="22" customWidth="1"/>
    <col min="11268" max="11268" width="6.28515625" style="22" customWidth="1"/>
    <col min="11269" max="11269" width="7.28515625" style="22" customWidth="1"/>
    <col min="11270" max="11270" width="33.7109375" style="22" customWidth="1"/>
    <col min="11271" max="11271" width="13.42578125" style="22" customWidth="1"/>
    <col min="11272" max="11272" width="10.7109375" style="22" customWidth="1"/>
    <col min="11273" max="11273" width="15.7109375" style="22" customWidth="1"/>
    <col min="11274" max="11520" width="10.28515625" style="22"/>
    <col min="11521" max="11521" width="5.28515625" style="22" customWidth="1"/>
    <col min="11522" max="11522" width="4.5703125" style="22" customWidth="1"/>
    <col min="11523" max="11523" width="18.7109375" style="22" customWidth="1"/>
    <col min="11524" max="11524" width="6.28515625" style="22" customWidth="1"/>
    <col min="11525" max="11525" width="7.28515625" style="22" customWidth="1"/>
    <col min="11526" max="11526" width="33.7109375" style="22" customWidth="1"/>
    <col min="11527" max="11527" width="13.42578125" style="22" customWidth="1"/>
    <col min="11528" max="11528" width="10.7109375" style="22" customWidth="1"/>
    <col min="11529" max="11529" width="15.7109375" style="22" customWidth="1"/>
    <col min="11530" max="11776" width="10.28515625" style="22"/>
    <col min="11777" max="11777" width="5.28515625" style="22" customWidth="1"/>
    <col min="11778" max="11778" width="4.5703125" style="22" customWidth="1"/>
    <col min="11779" max="11779" width="18.7109375" style="22" customWidth="1"/>
    <col min="11780" max="11780" width="6.28515625" style="22" customWidth="1"/>
    <col min="11781" max="11781" width="7.28515625" style="22" customWidth="1"/>
    <col min="11782" max="11782" width="33.7109375" style="22" customWidth="1"/>
    <col min="11783" max="11783" width="13.42578125" style="22" customWidth="1"/>
    <col min="11784" max="11784" width="10.7109375" style="22" customWidth="1"/>
    <col min="11785" max="11785" width="15.7109375" style="22" customWidth="1"/>
    <col min="11786" max="12032" width="10.28515625" style="22"/>
    <col min="12033" max="12033" width="5.28515625" style="22" customWidth="1"/>
    <col min="12034" max="12034" width="4.5703125" style="22" customWidth="1"/>
    <col min="12035" max="12035" width="18.7109375" style="22" customWidth="1"/>
    <col min="12036" max="12036" width="6.28515625" style="22" customWidth="1"/>
    <col min="12037" max="12037" width="7.28515625" style="22" customWidth="1"/>
    <col min="12038" max="12038" width="33.7109375" style="22" customWidth="1"/>
    <col min="12039" max="12039" width="13.42578125" style="22" customWidth="1"/>
    <col min="12040" max="12040" width="10.7109375" style="22" customWidth="1"/>
    <col min="12041" max="12041" width="15.7109375" style="22" customWidth="1"/>
    <col min="12042" max="12288" width="10.28515625" style="22"/>
    <col min="12289" max="12289" width="5.28515625" style="22" customWidth="1"/>
    <col min="12290" max="12290" width="4.5703125" style="22" customWidth="1"/>
    <col min="12291" max="12291" width="18.7109375" style="22" customWidth="1"/>
    <col min="12292" max="12292" width="6.28515625" style="22" customWidth="1"/>
    <col min="12293" max="12293" width="7.28515625" style="22" customWidth="1"/>
    <col min="12294" max="12294" width="33.7109375" style="22" customWidth="1"/>
    <col min="12295" max="12295" width="13.42578125" style="22" customWidth="1"/>
    <col min="12296" max="12296" width="10.7109375" style="22" customWidth="1"/>
    <col min="12297" max="12297" width="15.7109375" style="22" customWidth="1"/>
    <col min="12298" max="12544" width="10.28515625" style="22"/>
    <col min="12545" max="12545" width="5.28515625" style="22" customWidth="1"/>
    <col min="12546" max="12546" width="4.5703125" style="22" customWidth="1"/>
    <col min="12547" max="12547" width="18.7109375" style="22" customWidth="1"/>
    <col min="12548" max="12548" width="6.28515625" style="22" customWidth="1"/>
    <col min="12549" max="12549" width="7.28515625" style="22" customWidth="1"/>
    <col min="12550" max="12550" width="33.7109375" style="22" customWidth="1"/>
    <col min="12551" max="12551" width="13.42578125" style="22" customWidth="1"/>
    <col min="12552" max="12552" width="10.7109375" style="22" customWidth="1"/>
    <col min="12553" max="12553" width="15.7109375" style="22" customWidth="1"/>
    <col min="12554" max="12800" width="10.28515625" style="22"/>
    <col min="12801" max="12801" width="5.28515625" style="22" customWidth="1"/>
    <col min="12802" max="12802" width="4.5703125" style="22" customWidth="1"/>
    <col min="12803" max="12803" width="18.7109375" style="22" customWidth="1"/>
    <col min="12804" max="12804" width="6.28515625" style="22" customWidth="1"/>
    <col min="12805" max="12805" width="7.28515625" style="22" customWidth="1"/>
    <col min="12806" max="12806" width="33.7109375" style="22" customWidth="1"/>
    <col min="12807" max="12807" width="13.42578125" style="22" customWidth="1"/>
    <col min="12808" max="12808" width="10.7109375" style="22" customWidth="1"/>
    <col min="12809" max="12809" width="15.7109375" style="22" customWidth="1"/>
    <col min="12810" max="13056" width="10.28515625" style="22"/>
    <col min="13057" max="13057" width="5.28515625" style="22" customWidth="1"/>
    <col min="13058" max="13058" width="4.5703125" style="22" customWidth="1"/>
    <col min="13059" max="13059" width="18.7109375" style="22" customWidth="1"/>
    <col min="13060" max="13060" width="6.28515625" style="22" customWidth="1"/>
    <col min="13061" max="13061" width="7.28515625" style="22" customWidth="1"/>
    <col min="13062" max="13062" width="33.7109375" style="22" customWidth="1"/>
    <col min="13063" max="13063" width="13.42578125" style="22" customWidth="1"/>
    <col min="13064" max="13064" width="10.7109375" style="22" customWidth="1"/>
    <col min="13065" max="13065" width="15.7109375" style="22" customWidth="1"/>
    <col min="13066" max="13312" width="10.28515625" style="22"/>
    <col min="13313" max="13313" width="5.28515625" style="22" customWidth="1"/>
    <col min="13314" max="13314" width="4.5703125" style="22" customWidth="1"/>
    <col min="13315" max="13315" width="18.7109375" style="22" customWidth="1"/>
    <col min="13316" max="13316" width="6.28515625" style="22" customWidth="1"/>
    <col min="13317" max="13317" width="7.28515625" style="22" customWidth="1"/>
    <col min="13318" max="13318" width="33.7109375" style="22" customWidth="1"/>
    <col min="13319" max="13319" width="13.42578125" style="22" customWidth="1"/>
    <col min="13320" max="13320" width="10.7109375" style="22" customWidth="1"/>
    <col min="13321" max="13321" width="15.7109375" style="22" customWidth="1"/>
    <col min="13322" max="13568" width="10.28515625" style="22"/>
    <col min="13569" max="13569" width="5.28515625" style="22" customWidth="1"/>
    <col min="13570" max="13570" width="4.5703125" style="22" customWidth="1"/>
    <col min="13571" max="13571" width="18.7109375" style="22" customWidth="1"/>
    <col min="13572" max="13572" width="6.28515625" style="22" customWidth="1"/>
    <col min="13573" max="13573" width="7.28515625" style="22" customWidth="1"/>
    <col min="13574" max="13574" width="33.7109375" style="22" customWidth="1"/>
    <col min="13575" max="13575" width="13.42578125" style="22" customWidth="1"/>
    <col min="13576" max="13576" width="10.7109375" style="22" customWidth="1"/>
    <col min="13577" max="13577" width="15.7109375" style="22" customWidth="1"/>
    <col min="13578" max="13824" width="10.28515625" style="22"/>
    <col min="13825" max="13825" width="5.28515625" style="22" customWidth="1"/>
    <col min="13826" max="13826" width="4.5703125" style="22" customWidth="1"/>
    <col min="13827" max="13827" width="18.7109375" style="22" customWidth="1"/>
    <col min="13828" max="13828" width="6.28515625" style="22" customWidth="1"/>
    <col min="13829" max="13829" width="7.28515625" style="22" customWidth="1"/>
    <col min="13830" max="13830" width="33.7109375" style="22" customWidth="1"/>
    <col min="13831" max="13831" width="13.42578125" style="22" customWidth="1"/>
    <col min="13832" max="13832" width="10.7109375" style="22" customWidth="1"/>
    <col min="13833" max="13833" width="15.7109375" style="22" customWidth="1"/>
    <col min="13834" max="14080" width="10.28515625" style="22"/>
    <col min="14081" max="14081" width="5.28515625" style="22" customWidth="1"/>
    <col min="14082" max="14082" width="4.5703125" style="22" customWidth="1"/>
    <col min="14083" max="14083" width="18.7109375" style="22" customWidth="1"/>
    <col min="14084" max="14084" width="6.28515625" style="22" customWidth="1"/>
    <col min="14085" max="14085" width="7.28515625" style="22" customWidth="1"/>
    <col min="14086" max="14086" width="33.7109375" style="22" customWidth="1"/>
    <col min="14087" max="14087" width="13.42578125" style="22" customWidth="1"/>
    <col min="14088" max="14088" width="10.7109375" style="22" customWidth="1"/>
    <col min="14089" max="14089" width="15.7109375" style="22" customWidth="1"/>
    <col min="14090" max="14336" width="10.28515625" style="22"/>
    <col min="14337" max="14337" width="5.28515625" style="22" customWidth="1"/>
    <col min="14338" max="14338" width="4.5703125" style="22" customWidth="1"/>
    <col min="14339" max="14339" width="18.7109375" style="22" customWidth="1"/>
    <col min="14340" max="14340" width="6.28515625" style="22" customWidth="1"/>
    <col min="14341" max="14341" width="7.28515625" style="22" customWidth="1"/>
    <col min="14342" max="14342" width="33.7109375" style="22" customWidth="1"/>
    <col min="14343" max="14343" width="13.42578125" style="22" customWidth="1"/>
    <col min="14344" max="14344" width="10.7109375" style="22" customWidth="1"/>
    <col min="14345" max="14345" width="15.7109375" style="22" customWidth="1"/>
    <col min="14346" max="14592" width="10.28515625" style="22"/>
    <col min="14593" max="14593" width="5.28515625" style="22" customWidth="1"/>
    <col min="14594" max="14594" width="4.5703125" style="22" customWidth="1"/>
    <col min="14595" max="14595" width="18.7109375" style="22" customWidth="1"/>
    <col min="14596" max="14596" width="6.28515625" style="22" customWidth="1"/>
    <col min="14597" max="14597" width="7.28515625" style="22" customWidth="1"/>
    <col min="14598" max="14598" width="33.7109375" style="22" customWidth="1"/>
    <col min="14599" max="14599" width="13.42578125" style="22" customWidth="1"/>
    <col min="14600" max="14600" width="10.7109375" style="22" customWidth="1"/>
    <col min="14601" max="14601" width="15.7109375" style="22" customWidth="1"/>
    <col min="14602" max="14848" width="10.28515625" style="22"/>
    <col min="14849" max="14849" width="5.28515625" style="22" customWidth="1"/>
    <col min="14850" max="14850" width="4.5703125" style="22" customWidth="1"/>
    <col min="14851" max="14851" width="18.7109375" style="22" customWidth="1"/>
    <col min="14852" max="14852" width="6.28515625" style="22" customWidth="1"/>
    <col min="14853" max="14853" width="7.28515625" style="22" customWidth="1"/>
    <col min="14854" max="14854" width="33.7109375" style="22" customWidth="1"/>
    <col min="14855" max="14855" width="13.42578125" style="22" customWidth="1"/>
    <col min="14856" max="14856" width="10.7109375" style="22" customWidth="1"/>
    <col min="14857" max="14857" width="15.7109375" style="22" customWidth="1"/>
    <col min="14858" max="15104" width="10.28515625" style="22"/>
    <col min="15105" max="15105" width="5.28515625" style="22" customWidth="1"/>
    <col min="15106" max="15106" width="4.5703125" style="22" customWidth="1"/>
    <col min="15107" max="15107" width="18.7109375" style="22" customWidth="1"/>
    <col min="15108" max="15108" width="6.28515625" style="22" customWidth="1"/>
    <col min="15109" max="15109" width="7.28515625" style="22" customWidth="1"/>
    <col min="15110" max="15110" width="33.7109375" style="22" customWidth="1"/>
    <col min="15111" max="15111" width="13.42578125" style="22" customWidth="1"/>
    <col min="15112" max="15112" width="10.7109375" style="22" customWidth="1"/>
    <col min="15113" max="15113" width="15.7109375" style="22" customWidth="1"/>
    <col min="15114" max="15360" width="10.28515625" style="22"/>
    <col min="15361" max="15361" width="5.28515625" style="22" customWidth="1"/>
    <col min="15362" max="15362" width="4.5703125" style="22" customWidth="1"/>
    <col min="15363" max="15363" width="18.7109375" style="22" customWidth="1"/>
    <col min="15364" max="15364" width="6.28515625" style="22" customWidth="1"/>
    <col min="15365" max="15365" width="7.28515625" style="22" customWidth="1"/>
    <col min="15366" max="15366" width="33.7109375" style="22" customWidth="1"/>
    <col min="15367" max="15367" width="13.42578125" style="22" customWidth="1"/>
    <col min="15368" max="15368" width="10.7109375" style="22" customWidth="1"/>
    <col min="15369" max="15369" width="15.7109375" style="22" customWidth="1"/>
    <col min="15370" max="15616" width="10.28515625" style="22"/>
    <col min="15617" max="15617" width="5.28515625" style="22" customWidth="1"/>
    <col min="15618" max="15618" width="4.5703125" style="22" customWidth="1"/>
    <col min="15619" max="15619" width="18.7109375" style="22" customWidth="1"/>
    <col min="15620" max="15620" width="6.28515625" style="22" customWidth="1"/>
    <col min="15621" max="15621" width="7.28515625" style="22" customWidth="1"/>
    <col min="15622" max="15622" width="33.7109375" style="22" customWidth="1"/>
    <col min="15623" max="15623" width="13.42578125" style="22" customWidth="1"/>
    <col min="15624" max="15624" width="10.7109375" style="22" customWidth="1"/>
    <col min="15625" max="15625" width="15.7109375" style="22" customWidth="1"/>
    <col min="15626" max="15872" width="10.28515625" style="22"/>
    <col min="15873" max="15873" width="5.28515625" style="22" customWidth="1"/>
    <col min="15874" max="15874" width="4.5703125" style="22" customWidth="1"/>
    <col min="15875" max="15875" width="18.7109375" style="22" customWidth="1"/>
    <col min="15876" max="15876" width="6.28515625" style="22" customWidth="1"/>
    <col min="15877" max="15877" width="7.28515625" style="22" customWidth="1"/>
    <col min="15878" max="15878" width="33.7109375" style="22" customWidth="1"/>
    <col min="15879" max="15879" width="13.42578125" style="22" customWidth="1"/>
    <col min="15880" max="15880" width="10.7109375" style="22" customWidth="1"/>
    <col min="15881" max="15881" width="15.7109375" style="22" customWidth="1"/>
    <col min="15882" max="16128" width="10.28515625" style="22"/>
    <col min="16129" max="16129" width="5.28515625" style="22" customWidth="1"/>
    <col min="16130" max="16130" width="4.5703125" style="22" customWidth="1"/>
    <col min="16131" max="16131" width="18.7109375" style="22" customWidth="1"/>
    <col min="16132" max="16132" width="6.28515625" style="22" customWidth="1"/>
    <col min="16133" max="16133" width="7.28515625" style="22" customWidth="1"/>
    <col min="16134" max="16134" width="33.7109375" style="22" customWidth="1"/>
    <col min="16135" max="16135" width="13.42578125" style="22" customWidth="1"/>
    <col min="16136" max="16136" width="10.7109375" style="22" customWidth="1"/>
    <col min="16137" max="16137" width="15.7109375" style="22" customWidth="1"/>
    <col min="16138" max="16384" width="10.28515625" style="22"/>
  </cols>
  <sheetData>
    <row r="3" spans="1:9" x14ac:dyDescent="0.2">
      <c r="A3" s="20"/>
      <c r="B3" s="20"/>
      <c r="C3" s="21"/>
      <c r="D3" s="20"/>
      <c r="E3" s="20"/>
      <c r="F3" s="21"/>
      <c r="G3" s="148" t="s">
        <v>63</v>
      </c>
      <c r="H3" s="148"/>
      <c r="I3" s="20"/>
    </row>
    <row r="4" spans="1:9" x14ac:dyDescent="0.2">
      <c r="A4" s="149" t="s">
        <v>75</v>
      </c>
      <c r="B4" s="149"/>
      <c r="C4" s="149"/>
      <c r="D4" s="149"/>
      <c r="E4" s="149"/>
      <c r="F4" s="149"/>
      <c r="G4" s="149"/>
      <c r="H4" s="149"/>
      <c r="I4" s="149"/>
    </row>
    <row r="5" spans="1:9" x14ac:dyDescent="0.2">
      <c r="A5" s="150" t="s">
        <v>76</v>
      </c>
      <c r="B5" s="150"/>
      <c r="C5" s="150"/>
      <c r="D5" s="150"/>
      <c r="E5" s="150"/>
      <c r="F5" s="150"/>
      <c r="G5" s="150"/>
      <c r="H5" s="150"/>
      <c r="I5" s="150"/>
    </row>
    <row r="6" spans="1:9" s="23" customFormat="1" x14ac:dyDescent="0.2">
      <c r="A6" s="151" t="s">
        <v>64</v>
      </c>
      <c r="B6" s="151"/>
      <c r="C6" s="151"/>
      <c r="D6" s="151"/>
      <c r="E6" s="151"/>
      <c r="F6" s="151"/>
      <c r="G6" s="151"/>
      <c r="H6" s="151"/>
      <c r="I6" s="151"/>
    </row>
    <row r="7" spans="1:9" x14ac:dyDescent="0.2">
      <c r="A7" s="152" t="s">
        <v>65</v>
      </c>
      <c r="B7" s="152"/>
      <c r="C7" s="152"/>
      <c r="D7" s="152"/>
      <c r="E7" s="152"/>
      <c r="F7" s="152"/>
      <c r="G7" s="152"/>
      <c r="H7" s="152"/>
      <c r="I7" s="152"/>
    </row>
    <row r="8" spans="1:9" s="25" customFormat="1" ht="49.15" customHeight="1" x14ac:dyDescent="0.25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15" customHeight="1" x14ac:dyDescent="0.2">
      <c r="A11" s="154">
        <v>1</v>
      </c>
      <c r="B11" s="27">
        <v>1</v>
      </c>
      <c r="C11" s="155" t="s">
        <v>77</v>
      </c>
      <c r="D11" s="154" t="s">
        <v>80</v>
      </c>
      <c r="E11" s="159">
        <v>1</v>
      </c>
      <c r="F11" s="29" t="s">
        <v>71</v>
      </c>
      <c r="G11" s="47">
        <v>45000</v>
      </c>
      <c r="H11" s="160">
        <f>SQRT((POWER(G11-I11,2)+POWER(G12-I11,2)+POWER(G13-I11,2))/2)/I11*100</f>
        <v>1.32</v>
      </c>
      <c r="I11" s="153">
        <f>(G11+G12+G13)/3</f>
        <v>45583.33</v>
      </c>
    </row>
    <row r="12" spans="1:9" ht="25.15" customHeight="1" x14ac:dyDescent="0.2">
      <c r="A12" s="154"/>
      <c r="B12" s="27">
        <v>2</v>
      </c>
      <c r="C12" s="155"/>
      <c r="D12" s="154"/>
      <c r="E12" s="159"/>
      <c r="F12" s="29" t="s">
        <v>72</v>
      </c>
      <c r="G12" s="47">
        <v>45550</v>
      </c>
      <c r="H12" s="160"/>
      <c r="I12" s="153"/>
    </row>
    <row r="13" spans="1:9" ht="25.15" customHeight="1" x14ac:dyDescent="0.2">
      <c r="A13" s="154"/>
      <c r="B13" s="27">
        <v>3</v>
      </c>
      <c r="C13" s="155"/>
      <c r="D13" s="154"/>
      <c r="E13" s="159"/>
      <c r="F13" s="29" t="s">
        <v>73</v>
      </c>
      <c r="G13" s="47">
        <v>46200</v>
      </c>
      <c r="H13" s="160"/>
      <c r="I13" s="153"/>
    </row>
    <row r="14" spans="1:9" ht="27" customHeight="1" x14ac:dyDescent="0.2">
      <c r="A14" s="154">
        <v>2</v>
      </c>
      <c r="B14" s="27">
        <v>1</v>
      </c>
      <c r="C14" s="155" t="s">
        <v>77</v>
      </c>
      <c r="D14" s="156" t="s">
        <v>81</v>
      </c>
      <c r="E14" s="157">
        <v>1</v>
      </c>
      <c r="F14" s="29" t="s">
        <v>71</v>
      </c>
      <c r="G14" s="47">
        <v>300</v>
      </c>
      <c r="H14" s="158">
        <f>SQRT((POWER(G14-I14,2)+POWER(G15-I14,2)+POWER(G16-I14,2))/2)/I14*100</f>
        <v>59.82</v>
      </c>
      <c r="I14" s="153">
        <f>(G14+G15+G16)/3</f>
        <v>636.66999999999996</v>
      </c>
    </row>
    <row r="15" spans="1:9" ht="27" customHeight="1" x14ac:dyDescent="0.2">
      <c r="A15" s="154"/>
      <c r="B15" s="27">
        <v>2</v>
      </c>
      <c r="C15" s="155"/>
      <c r="D15" s="156"/>
      <c r="E15" s="157"/>
      <c r="F15" s="29" t="s">
        <v>72</v>
      </c>
      <c r="G15" s="47">
        <v>1050</v>
      </c>
      <c r="H15" s="158"/>
      <c r="I15" s="153"/>
    </row>
    <row r="16" spans="1:9" ht="27" customHeight="1" x14ac:dyDescent="0.2">
      <c r="A16" s="154"/>
      <c r="B16" s="27">
        <v>3</v>
      </c>
      <c r="C16" s="155"/>
      <c r="D16" s="156"/>
      <c r="E16" s="157"/>
      <c r="F16" s="29" t="s">
        <v>73</v>
      </c>
      <c r="G16" s="47">
        <v>560</v>
      </c>
      <c r="H16" s="158"/>
      <c r="I16" s="153"/>
    </row>
    <row r="17" spans="1:9" x14ac:dyDescent="0.2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  <mergeCell ref="G3:H3"/>
    <mergeCell ref="A4:I4"/>
    <mergeCell ref="A5:I5"/>
    <mergeCell ref="A6:I6"/>
    <mergeCell ref="A7:I7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5" x14ac:dyDescent="0.25"/>
  <cols>
    <col min="1" max="1" width="31.28515625" customWidth="1"/>
    <col min="2" max="3" width="17.28515625" customWidth="1"/>
    <col min="4" max="4" width="7.7109375" customWidth="1"/>
    <col min="5" max="5" width="8.7109375" customWidth="1"/>
    <col min="6" max="12" width="12.7109375" customWidth="1"/>
    <col min="13" max="14" width="12.5703125" customWidth="1"/>
  </cols>
  <sheetData>
    <row r="2" spans="1:14" x14ac:dyDescent="0.25">
      <c r="A2" s="14" t="s">
        <v>58</v>
      </c>
    </row>
    <row r="4" spans="1:14" ht="15" customHeight="1" x14ac:dyDescent="0.25">
      <c r="A4" s="124" t="s">
        <v>20</v>
      </c>
      <c r="B4" s="122" t="s">
        <v>3</v>
      </c>
      <c r="C4" s="122" t="s">
        <v>12</v>
      </c>
      <c r="D4" s="122" t="s">
        <v>5</v>
      </c>
      <c r="E4" s="165" t="s">
        <v>9</v>
      </c>
      <c r="F4" s="163" t="s">
        <v>59</v>
      </c>
      <c r="G4" s="164"/>
      <c r="H4" s="163" t="s">
        <v>60</v>
      </c>
      <c r="I4" s="164"/>
      <c r="J4" s="163" t="s">
        <v>61</v>
      </c>
      <c r="K4" s="164"/>
      <c r="L4" s="163" t="s">
        <v>62</v>
      </c>
      <c r="M4" s="164"/>
    </row>
    <row r="5" spans="1:14" ht="45" customHeight="1" x14ac:dyDescent="0.25">
      <c r="A5" s="124"/>
      <c r="B5" s="122"/>
      <c r="C5" s="122"/>
      <c r="D5" s="122"/>
      <c r="E5" s="166"/>
      <c r="F5" s="161" t="s">
        <v>56</v>
      </c>
      <c r="G5" s="161" t="s">
        <v>57</v>
      </c>
      <c r="H5" s="161" t="s">
        <v>56</v>
      </c>
      <c r="I5" s="161" t="s">
        <v>57</v>
      </c>
      <c r="J5" s="161" t="s">
        <v>56</v>
      </c>
      <c r="K5" s="161" t="s">
        <v>57</v>
      </c>
      <c r="L5" s="161" t="s">
        <v>56</v>
      </c>
      <c r="M5" s="161" t="s">
        <v>57</v>
      </c>
      <c r="N5" s="161" t="s">
        <v>82</v>
      </c>
    </row>
    <row r="6" spans="1:14" x14ac:dyDescent="0.25">
      <c r="A6" s="124"/>
      <c r="B6" s="122"/>
      <c r="C6" s="122"/>
      <c r="D6" s="122"/>
      <c r="E6" s="167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22.5" x14ac:dyDescent="0.25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2.5" x14ac:dyDescent="0.25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2.5" x14ac:dyDescent="0.25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2.5" x14ac:dyDescent="0.25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2.5" x14ac:dyDescent="0.25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2.5" x14ac:dyDescent="0.25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2.5" x14ac:dyDescent="0.25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33.75" x14ac:dyDescent="0.25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2.5" x14ac:dyDescent="0.25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2.5" x14ac:dyDescent="0.25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2.5" x14ac:dyDescent="0.25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2.5" x14ac:dyDescent="0.25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2.5" x14ac:dyDescent="0.25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25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A4:A6"/>
    <mergeCell ref="B4:B6"/>
    <mergeCell ref="C4:C6"/>
    <mergeCell ref="D4:D6"/>
    <mergeCell ref="E4:E6"/>
    <mergeCell ref="F5:F6"/>
    <mergeCell ref="G5:G6"/>
    <mergeCell ref="F4:G4"/>
    <mergeCell ref="H4:I4"/>
    <mergeCell ref="H5:H6"/>
    <mergeCell ref="I5:I6"/>
    <mergeCell ref="N5:N6"/>
    <mergeCell ref="J4:K4"/>
    <mergeCell ref="J5:J6"/>
    <mergeCell ref="K5:K6"/>
    <mergeCell ref="L4:M4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</vt:lpstr>
      <vt:lpstr>с разбивкой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'НМЦД (ТМЦ по ТКП)'!Область_печати</vt:lpstr>
      <vt:lpstr>'Работы анализ рынка'!Область_печати</vt:lpstr>
      <vt:lpstr>'с разбивкой'!Область_печати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Mazavina Elena Andreevna</cp:lastModifiedBy>
  <cp:lastPrinted>2022-04-20T05:16:29Z</cp:lastPrinted>
  <dcterms:created xsi:type="dcterms:W3CDTF">2020-07-28T09:03:55Z</dcterms:created>
  <dcterms:modified xsi:type="dcterms:W3CDTF">2022-07-20T03:52:41Z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