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комплект" sheetId="6" r:id="rId1"/>
  </sheets>
  <definedNames>
    <definedName name="_xlnm.Print_Area" localSheetId="0">комплект!$A$1:$N$84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6" l="1"/>
  <c r="L48" i="6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J48" i="6"/>
  <c r="J49" i="6"/>
  <c r="L49" i="6" s="1"/>
  <c r="J50" i="6"/>
  <c r="L50" i="6" s="1"/>
  <c r="J51" i="6"/>
  <c r="L51" i="6" s="1"/>
  <c r="J52" i="6"/>
  <c r="L52" i="6" s="1"/>
  <c r="J53" i="6"/>
  <c r="L53" i="6" s="1"/>
  <c r="J54" i="6"/>
  <c r="L54" i="6" s="1"/>
  <c r="J55" i="6"/>
  <c r="L55" i="6" s="1"/>
  <c r="J25" i="6"/>
  <c r="L25" i="6" s="1"/>
  <c r="J20" i="6"/>
  <c r="L20" i="6" s="1"/>
  <c r="J21" i="6"/>
  <c r="L21" i="6" s="1"/>
  <c r="J22" i="6"/>
  <c r="L22" i="6" s="1"/>
  <c r="J23" i="6"/>
  <c r="L23" i="6" s="1"/>
  <c r="J19" i="6"/>
  <c r="L19" i="6" s="1"/>
  <c r="J10" i="6"/>
  <c r="L10" i="6" s="1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9" i="6"/>
  <c r="L9" i="6" s="1"/>
  <c r="L56" i="6" l="1"/>
  <c r="L57" i="6" l="1"/>
  <c r="L58" i="6" s="1"/>
</calcChain>
</file>

<file path=xl/sharedStrings.xml><?xml version="1.0" encoding="utf-8"?>
<sst xmlns="http://schemas.openxmlformats.org/spreadsheetml/2006/main" count="142" uniqueCount="142">
  <si>
    <t>НДС, руб</t>
  </si>
  <si>
    <t xml:space="preserve">Поставщик: </t>
  </si>
  <si>
    <t xml:space="preserve">Покупатель: </t>
  </si>
  <si>
    <t>Раздел 1. Предложение Поставщика</t>
  </si>
  <si>
    <t>1. Срок действия предложения:</t>
  </si>
  <si>
    <t>Предложение действительна в течение 60  календарных дней с даты получения Покупателем.</t>
  </si>
  <si>
    <t>2. Объем акцепта:</t>
  </si>
  <si>
    <t>Допускается акцепт в отношении одной, нескольких или всех позиций, перечисленных в Разделе 1 настоящего предложения в любом сочетании. Настоящее предложение может быть акцептована не более одного раза.</t>
  </si>
  <si>
    <t>3. Последствия акцепта:</t>
  </si>
  <si>
    <t>Уведомление о согласии с настоящим предложением, направленное Покупателем, является акцептом предложения. 
С даты получения акцепта Поставщиком Договор на поставку соответствующего количества Товара считается заключенным и  Поставщик обязуется подписать Договор в виде единого документа в течении 10 календарных дней с даты получения Поставщиком акцепта Покупателя.</t>
  </si>
  <si>
    <t>4. Безотзывность Предложения:</t>
  </si>
  <si>
    <t>Настоящее Предложение является безотзывным и сохраняет силу до окончания срока акцепта.</t>
  </si>
  <si>
    <t>Раздел 2. Условия Предложения и его акцепта:</t>
  </si>
  <si>
    <t>Раздел 3. Условия поставки:</t>
  </si>
  <si>
    <t>2. Место поставки Товара (Отгрузочные реквизиты):</t>
  </si>
  <si>
    <t>3. Сроки поставки Товара:</t>
  </si>
  <si>
    <t>4. Условия о транспортировке Товара:</t>
  </si>
  <si>
    <t>Согласно графику поставки Товара. Срок поставки Товара является существенным условием Типовой формы договора Покупателя.</t>
  </si>
  <si>
    <t>Право собственности на Товар и риск случайной гибели или повреждения Товара переходит от Поставщика к Покупателю в момент передачи Товара Покупателю Поставщиком либо третьим лицом в месте его поставки. В случае, если поставка Товара, являющегося по своим характеристикам сложной вещью, производится по частям, право собственности на такой Товар, а также риск случайной гибели или повреждения Товара переходит от Поставщика к Покупателю в момент передачи последней из всех частей Товара Покупателю Поставщиком либо третьим лицом в месте поставки.</t>
  </si>
  <si>
    <t>Руководитель___________________________________Подпись</t>
  </si>
  <si>
    <t>МП</t>
  </si>
  <si>
    <t>5. Требования Покупателя к техническим условия Товара:</t>
  </si>
  <si>
    <t>Досрочное расторжение Договора возможно по взаимному письменному согласию Сторон, а также в иных случаях, предусмотренных действующим законодательством РФ.</t>
  </si>
  <si>
    <t>Комментарии</t>
  </si>
  <si>
    <t xml:space="preserve">Оборудование должно быть новым. Не допускается поставка выстовочных, а также оборудования, бывшего в использовании, собранного из восстановленных узлов и агрегатов.  
Гарантийный срок на Товар должен составлять не менее 12 месяца со дня поставки. </t>
  </si>
  <si>
    <t>№</t>
  </si>
  <si>
    <t>6.  Риск случайной гибели, переход права собственности на Товар:</t>
  </si>
  <si>
    <t>7. Расторжение Договора:</t>
  </si>
  <si>
    <t>Предложение поставщика</t>
  </si>
  <si>
    <t>В рамках настоящего предложения Поставщик предлагает Покупателю заключить договор поставки  на приобретение одной, нескольких или всех ниже перечисленных позиций:</t>
  </si>
  <si>
    <t>Срок поставки, кал.дни</t>
  </si>
  <si>
    <t>Поставщик осуществляет доставку, разгрузку, подъем Товара Покупателю (Грузополучателю) в место поставки товара. Расходы по перевозке, разгрузке, подъему, а также прочие расходы включены в цену Товара и возмещению не подлежат.</t>
  </si>
  <si>
    <t>Условия оплаты</t>
  </si>
  <si>
    <t>Наименование по требованию заказчика</t>
  </si>
  <si>
    <t>Артикул/ каталожный номер</t>
  </si>
  <si>
    <t>_____________________ 2023 г.</t>
  </si>
  <si>
    <t>Цена за единицу, руб. без НДС с учетом доставки и разгрузки</t>
  </si>
  <si>
    <t>Сумма, руб. без НДС с учетом доставки и разгрузки</t>
  </si>
  <si>
    <t>Артикул/ каталожный номер
поставщика</t>
  </si>
  <si>
    <t xml:space="preserve">г.Москва, ул.Профсоюзная, д.65 к.1
В транспортных накладных в графе «особые отметки и заявления грузоотправителя» обязательно указывать «Груз для ООО «АСТ». </t>
  </si>
  <si>
    <t>ООО "Юнигрин Электрик"</t>
  </si>
  <si>
    <t>Серверное оборудование</t>
  </si>
  <si>
    <t>Жесткий диск HPE 500GB SATA 6G 7.2K LFF 3.5" SC DS HDD</t>
  </si>
  <si>
    <t>spare part 658103-001</t>
  </si>
  <si>
    <t>Жёсткий диск HPE 4TB SATA 6G 7.2K LFF 3.5" SC DS HDD</t>
  </si>
  <si>
    <t>spare part 872772-001</t>
  </si>
  <si>
    <t>Жесткий диск HPE 4TB SAS 12G 7.2K LFF 3.5" SC DS HDD</t>
  </si>
  <si>
    <t>spare part 872745-001</t>
  </si>
  <si>
    <t>Жесткий диск HPE 300GB SAS 12G 15K LFF 3.5" SC HDD</t>
  </si>
  <si>
    <t>spare part 737298-001</t>
  </si>
  <si>
    <t>Накопитель HPE 480GB SATA 6G RI SFF SC DS SSD</t>
  </si>
  <si>
    <t>869577-001, P18482-001</t>
  </si>
  <si>
    <t>Сетевой адаптер HPE Ethernet 1Gb 2-port Base-T 332T</t>
  </si>
  <si>
    <t>615732-B21</t>
  </si>
  <si>
    <t>Память HPE 16GB 2Rx8 PC4-2666V-RDDR4 для Gen10</t>
  </si>
  <si>
    <t>sp 868846-001</t>
  </si>
  <si>
    <t>Материнская плата HP System Board для DL180 G9 E5-2600 v3</t>
  </si>
  <si>
    <t>779094-001</t>
  </si>
  <si>
    <t>Батарея контроллера HP 96W Smart Storage Battery c кабелем 145мм для серверов DL/ML/SL G9, G10</t>
  </si>
  <si>
    <t>P01366-B21, sp 878643-001</t>
  </si>
  <si>
    <t>Коммутаторы, маршрутизаторы</t>
  </si>
  <si>
    <t>Коммутатор Eltex MES2324, 24х10/100/1000 Base-T,4х10GBase-X (SFP+)/1000Base-X(SFP), L2, 220V AC</t>
  </si>
  <si>
    <t>MES2324_AC</t>
  </si>
  <si>
    <t>Коммутатор D-Link DGS-1100-10/ME</t>
  </si>
  <si>
    <t>Точка доступа MikroTik wAP RBwAP2nD</t>
  </si>
  <si>
    <t>RBwAP2nD</t>
  </si>
  <si>
    <t>Маршрутизатор Mikrotik hEX S RB760iGS</t>
  </si>
  <si>
    <t>RB760iGS</t>
  </si>
  <si>
    <t xml:space="preserve">Маршрутизатор Mikrotik RB4011iGS+RM </t>
  </si>
  <si>
    <t xml:space="preserve">RB4011iGS+RM   </t>
  </si>
  <si>
    <t>Прочее</t>
  </si>
  <si>
    <t>Блок питания ОВЕН БП30Б-Д3-24 (БП30)</t>
  </si>
  <si>
    <t>Системный блок HP ProDesk 600 G6 MT /Core i5-10500 3.1ГГц/ 16GB DDR4-2666/ 256GB SSD M.2 NVMe/ DVDRW/ USB Kbd/ USB Mouse/ HDMI DP/ Win10Pro</t>
  </si>
  <si>
    <t>1D2Z4EA#ACB</t>
  </si>
  <si>
    <t>Адаптер переходник GSMIN DP24 3 в 1 USB 3.0 - SATA/IDE/ATA/2.5"/3.5"</t>
  </si>
  <si>
    <t>GSMIN DP24</t>
  </si>
  <si>
    <t>Оптический переходный адаптер LC(мама) - FC(папа) Simplex SM</t>
  </si>
  <si>
    <t>AD-LCF-FCM-SM-FS</t>
  </si>
  <si>
    <t>SFP-модуль Eoptolink EOLS-1303-2M-DI,1310 нм, -40/+85 °C,LC,2 км,DMI</t>
  </si>
  <si>
    <t>EOLS-1303-2M-DI</t>
  </si>
  <si>
    <t>SFP-модуль Eoptolink EOLS-1303-02-DI,1310 нм, -40/+85 °C,LC,2 км,DMI</t>
  </si>
  <si>
    <t>EOLS-1303-02-DI</t>
  </si>
  <si>
    <t>Адаптер FOD-5053 CS UCI для тестера FOD-1208</t>
  </si>
  <si>
    <t>FOD-5053</t>
  </si>
  <si>
    <t>Адаптер FOD-5054 ST UCI для тестера FOD-1208</t>
  </si>
  <si>
    <t>FOD-5054</t>
  </si>
  <si>
    <t>Адаптер FOD-5055 UCI, универсал. для тестера FOD-1208</t>
  </si>
  <si>
    <t>FOD-5055</t>
  </si>
  <si>
    <t>Адаптер FOD-5056 LC UCI для тестера FOD-1208</t>
  </si>
  <si>
    <t>FOD-5056</t>
  </si>
  <si>
    <t>Адаптер FOD-5058 VFL 2.5 мм, универсал. для тестера FOD-1208</t>
  </si>
  <si>
    <t>FOD-5058</t>
  </si>
  <si>
    <t>Адаптер FOD-5060 ОPM UCI 2.5мм, универсал. для тестера FOD-1208</t>
  </si>
  <si>
    <t>FOD-5060</t>
  </si>
  <si>
    <t>Адаптер FOD-5061 OPM UCI 1.25 мм, универсал. для тестера FOD-1208</t>
  </si>
  <si>
    <t>FOD-5061</t>
  </si>
  <si>
    <t>Адаптер FOD-5063 OPM ST для тестера FOD-1208</t>
  </si>
  <si>
    <t>FOD-5063</t>
  </si>
  <si>
    <t>Адаптер FOD-5064 OPM SC для тестера FOD-1208</t>
  </si>
  <si>
    <t>FOD-5064</t>
  </si>
  <si>
    <t>Адаптер FOD-5065 OPM LC для тестера FOD-1208</t>
  </si>
  <si>
    <t>FOD-5065</t>
  </si>
  <si>
    <t>Адаптер FOD-5066 VFL 1.25 мм, универсал. для тестера FOD-1208</t>
  </si>
  <si>
    <t>FOD-5066</t>
  </si>
  <si>
    <t>Адаптер FOD-5067 VFL 2.5 мм, универсал. для тестера FOD-1208</t>
  </si>
  <si>
    <t>FOD-5067</t>
  </si>
  <si>
    <t>Адаптер FOD-5068 VFL 1.25 мм, универсал. для тестера FOD-1208</t>
  </si>
  <si>
    <t>FOD-5068</t>
  </si>
  <si>
    <t>Кабель сетевой UTP Hyperline кат.5е, AWG24, медь, 4 пары, 305м, solid</t>
  </si>
  <si>
    <t>uutp4-c5e-s24-in-pvc-gy-305</t>
  </si>
  <si>
    <t>Коннектор Lanmaster TWT-PL45-8P8C UTP кат.5e RJ45 (упаковка 100шт.)</t>
  </si>
  <si>
    <t>TWT-PL45-8P8C</t>
  </si>
  <si>
    <t>Колпачок Lanmaster TWT-BO-6.0-GY/100 серый (упаковка 100шт.)</t>
  </si>
  <si>
    <t>TWT-BO-6.0-GY/100</t>
  </si>
  <si>
    <t>Патч-корд Lanmaster RJ-45 RJ-45 UTP кат.5е 2м</t>
  </si>
  <si>
    <t>TWT-45-45-2.0</t>
  </si>
  <si>
    <t>Патч-корд Lanmaster RJ-45 RJ-45 UTP кат.5е 3м</t>
  </si>
  <si>
    <t>TWT-45-45-3.0</t>
  </si>
  <si>
    <t>Патч-корд Lanmaster RJ-45 RJ-45 UTP кат.5е 5м</t>
  </si>
  <si>
    <t>TWT-45-45-5.0</t>
  </si>
  <si>
    <t>Мышь LOGITECH B100 для бизнеса, оптическая, проводная, USB, черн.</t>
  </si>
  <si>
    <t>910-003357</t>
  </si>
  <si>
    <t>USB-разветвитель Defender Quadro Power, 4 USB 2.0, блок питания</t>
  </si>
  <si>
    <t>Термопаста DEEPCOOL Z5 шприц, 3г</t>
  </si>
  <si>
    <t>DEEPCOOL Z5</t>
  </si>
  <si>
    <t>Салфетки чистящие Defender для всех типов экранов, в тубе, 100шт.</t>
  </si>
  <si>
    <t>CLN 30102 Pro</t>
  </si>
  <si>
    <t>Очиститель универсальный Rexant 09-4110 1 литр</t>
  </si>
  <si>
    <t>Элемент питания CR2032 литиевый 3В (упаковка 10 шт.)</t>
  </si>
  <si>
    <t>Оренбург, кол-во</t>
  </si>
  <si>
    <t>Москва, кол-во</t>
  </si>
  <si>
    <t>Майма, кол-во</t>
  </si>
  <si>
    <t>Бичура, кол-во</t>
  </si>
  <si>
    <t>Итого, кол-во</t>
  </si>
  <si>
    <t>Москва: 117342, г. Москва, ул. Профсоюзная, д. 65, корп. 1, этаж 20</t>
  </si>
  <si>
    <t>Оренбург: 460035, г.Оренбург, ул. Пролетарская, д. 247/2, этаж 5</t>
  </si>
  <si>
    <t>Майма: Респ. Бурятия, Бичурский р-н, с. Бичура, ул. Советская, Бичурская солнечная электростанция, координаты: 50.591762, 107.558928</t>
  </si>
  <si>
    <t>Бичура: Респ. Алтай, Майминский р-н, с. Майма, Майминская солнечная электростанция, координаты: 51.954185, 85.834963</t>
  </si>
  <si>
    <t>Адреса доставки оборудования:</t>
  </si>
  <si>
    <t>Итоговая стоимость с учетом доставки и разгрузки, руб. без НДС</t>
  </si>
  <si>
    <t>Итоговая стоимость с учетом доставки и разгрузки, руб. с НДС</t>
  </si>
  <si>
    <t>ИНН: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</si>
</sst>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164" fontId="5" fillId="0" borderId="0" xfId="1" applyFont="1" applyFill="1" applyAlignment="1" applyProtection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vertical="top" wrapText="1"/>
    </xf>
    <xf numFmtId="49" fontId="15" fillId="3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1" xfId="0" applyFont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vertical="center" wrapText="1"/>
    </xf>
    <xf numFmtId="165" fontId="11" fillId="4" borderId="1" xfId="1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view="pageBreakPreview" zoomScale="85" zoomScaleNormal="100" zoomScaleSheetLayoutView="85" workbookViewId="0">
      <selection activeCell="D54" sqref="D54"/>
    </sheetView>
  </sheetViews>
  <sheetFormatPr defaultColWidth="9.140625" defaultRowHeight="15" x14ac:dyDescent="0.25"/>
  <cols>
    <col min="1" max="1" width="12" style="5" customWidth="1"/>
    <col min="2" max="2" width="63.85546875" style="23" customWidth="1"/>
    <col min="3" max="3" width="25.42578125" style="23" customWidth="1"/>
    <col min="4" max="4" width="36.42578125" style="18" customWidth="1"/>
    <col min="5" max="5" width="25" style="23" customWidth="1"/>
    <col min="6" max="10" width="6.85546875" style="5" customWidth="1"/>
    <col min="11" max="11" width="21.7109375" style="5" customWidth="1"/>
    <col min="12" max="12" width="20.28515625" style="5" customWidth="1"/>
    <col min="13" max="13" width="15.140625" style="5" customWidth="1"/>
    <col min="14" max="14" width="23.42578125" style="21" customWidth="1"/>
    <col min="15" max="16384" width="9.140625" style="5"/>
  </cols>
  <sheetData>
    <row r="1" spans="1:18" x14ac:dyDescent="0.25">
      <c r="A1" s="1" t="s">
        <v>1</v>
      </c>
      <c r="B1" s="2"/>
      <c r="C1" s="2"/>
      <c r="D1" s="1"/>
      <c r="E1" s="2"/>
      <c r="F1" s="2"/>
      <c r="G1" s="2"/>
      <c r="H1" s="2"/>
      <c r="I1" s="2"/>
      <c r="J1" s="2"/>
      <c r="K1" s="3"/>
      <c r="L1" s="2"/>
      <c r="M1" s="2"/>
      <c r="N1" s="9"/>
      <c r="O1" s="4"/>
      <c r="P1" s="4"/>
      <c r="Q1" s="4"/>
      <c r="R1" s="4"/>
    </row>
    <row r="2" spans="1:18" x14ac:dyDescent="0.25">
      <c r="A2" s="1" t="s">
        <v>141</v>
      </c>
      <c r="B2" s="2"/>
      <c r="C2" s="2"/>
      <c r="D2" s="1"/>
      <c r="E2" s="2"/>
      <c r="F2" s="2"/>
      <c r="G2" s="2"/>
      <c r="H2" s="2"/>
      <c r="I2" s="2"/>
      <c r="J2" s="2"/>
      <c r="K2" s="3"/>
      <c r="L2" s="2"/>
      <c r="M2" s="2"/>
      <c r="N2" s="9"/>
      <c r="O2" s="4"/>
      <c r="P2" s="4"/>
      <c r="Q2" s="4"/>
      <c r="R2" s="4"/>
    </row>
    <row r="3" spans="1:18" x14ac:dyDescent="0.25">
      <c r="A3" s="1" t="s">
        <v>2</v>
      </c>
      <c r="B3" s="2" t="s">
        <v>40</v>
      </c>
      <c r="C3" s="2"/>
      <c r="D3" s="1"/>
      <c r="E3" s="2"/>
      <c r="F3" s="1"/>
      <c r="G3" s="1"/>
      <c r="H3" s="1"/>
      <c r="I3" s="1"/>
      <c r="J3" s="1"/>
      <c r="K3" s="1"/>
      <c r="L3" s="6"/>
      <c r="M3" s="6"/>
      <c r="N3" s="8"/>
      <c r="O3" s="4"/>
      <c r="P3" s="4"/>
      <c r="Q3" s="4"/>
      <c r="R3" s="4"/>
    </row>
    <row r="4" spans="1:18" x14ac:dyDescent="0.25">
      <c r="A4" s="7"/>
      <c r="B4" s="22"/>
      <c r="C4" s="22"/>
      <c r="D4" s="6"/>
      <c r="E4" s="22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4"/>
      <c r="R4" s="4"/>
    </row>
    <row r="5" spans="1:18" x14ac:dyDescent="0.25">
      <c r="A5" s="8" t="s">
        <v>3</v>
      </c>
      <c r="B5" s="9"/>
      <c r="C5" s="9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9"/>
      <c r="P6" s="9"/>
      <c r="Q6" s="9"/>
      <c r="R6" s="9"/>
    </row>
    <row r="7" spans="1:18" ht="60" x14ac:dyDescent="0.25">
      <c r="A7" s="10" t="s">
        <v>25</v>
      </c>
      <c r="B7" s="11" t="s">
        <v>33</v>
      </c>
      <c r="C7" s="11" t="s">
        <v>34</v>
      </c>
      <c r="D7" s="10" t="s">
        <v>28</v>
      </c>
      <c r="E7" s="28" t="s">
        <v>38</v>
      </c>
      <c r="F7" s="47" t="s">
        <v>129</v>
      </c>
      <c r="G7" s="47" t="s">
        <v>130</v>
      </c>
      <c r="H7" s="47" t="s">
        <v>131</v>
      </c>
      <c r="I7" s="47" t="s">
        <v>132</v>
      </c>
      <c r="J7" s="48" t="s">
        <v>133</v>
      </c>
      <c r="K7" s="67" t="s">
        <v>36</v>
      </c>
      <c r="L7" s="25" t="s">
        <v>37</v>
      </c>
      <c r="M7" s="11" t="s">
        <v>30</v>
      </c>
      <c r="N7" s="20" t="s">
        <v>23</v>
      </c>
    </row>
    <row r="8" spans="1:18" x14ac:dyDescent="0.25">
      <c r="A8" s="64" t="s">
        <v>41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2"/>
    </row>
    <row r="9" spans="1:18" x14ac:dyDescent="0.25">
      <c r="A9" s="10"/>
      <c r="B9" s="40" t="s">
        <v>42</v>
      </c>
      <c r="C9" s="40" t="s">
        <v>43</v>
      </c>
      <c r="D9" s="70"/>
      <c r="E9" s="71"/>
      <c r="F9" s="39">
        <v>2</v>
      </c>
      <c r="G9" s="46"/>
      <c r="H9" s="46"/>
      <c r="I9" s="46"/>
      <c r="J9" s="48">
        <f>SUM(F9:I9)</f>
        <v>2</v>
      </c>
      <c r="K9" s="72"/>
      <c r="L9" s="68">
        <f>J9*K9</f>
        <v>0</v>
      </c>
      <c r="M9" s="73"/>
      <c r="N9" s="74"/>
      <c r="O9" s="12"/>
    </row>
    <row r="10" spans="1:18" x14ac:dyDescent="0.25">
      <c r="A10" s="10"/>
      <c r="B10" s="40" t="s">
        <v>44</v>
      </c>
      <c r="C10" s="40" t="s">
        <v>45</v>
      </c>
      <c r="D10" s="70"/>
      <c r="E10" s="71"/>
      <c r="F10" s="39"/>
      <c r="G10" s="39">
        <v>10</v>
      </c>
      <c r="H10" s="39"/>
      <c r="I10" s="39"/>
      <c r="J10" s="48">
        <f t="shared" ref="J10:J17" si="0">SUM(F10:I10)</f>
        <v>10</v>
      </c>
      <c r="K10" s="72"/>
      <c r="L10" s="68">
        <f t="shared" ref="L10:L17" si="1">J10*K10</f>
        <v>0</v>
      </c>
      <c r="M10" s="73"/>
      <c r="N10" s="74"/>
      <c r="O10" s="12"/>
    </row>
    <row r="11" spans="1:18" x14ac:dyDescent="0.25">
      <c r="A11" s="10"/>
      <c r="B11" s="40" t="s">
        <v>46</v>
      </c>
      <c r="C11" s="40" t="s">
        <v>47</v>
      </c>
      <c r="D11" s="70"/>
      <c r="E11" s="71"/>
      <c r="F11" s="39">
        <v>12</v>
      </c>
      <c r="G11" s="39"/>
      <c r="H11" s="39">
        <v>24</v>
      </c>
      <c r="I11" s="39">
        <v>12</v>
      </c>
      <c r="J11" s="48">
        <f t="shared" si="0"/>
        <v>48</v>
      </c>
      <c r="K11" s="72"/>
      <c r="L11" s="68">
        <f t="shared" si="1"/>
        <v>0</v>
      </c>
      <c r="M11" s="73"/>
      <c r="N11" s="74"/>
      <c r="O11" s="12"/>
    </row>
    <row r="12" spans="1:18" x14ac:dyDescent="0.25">
      <c r="A12" s="10"/>
      <c r="B12" s="40" t="s">
        <v>48</v>
      </c>
      <c r="C12" s="40" t="s">
        <v>49</v>
      </c>
      <c r="D12" s="70"/>
      <c r="E12" s="71"/>
      <c r="F12" s="39">
        <v>4</v>
      </c>
      <c r="G12" s="39"/>
      <c r="H12" s="39">
        <v>8</v>
      </c>
      <c r="I12" s="39">
        <v>4</v>
      </c>
      <c r="J12" s="48">
        <f t="shared" si="0"/>
        <v>16</v>
      </c>
      <c r="K12" s="72"/>
      <c r="L12" s="68">
        <f t="shared" si="1"/>
        <v>0</v>
      </c>
      <c r="M12" s="73"/>
      <c r="N12" s="74"/>
      <c r="O12" s="12"/>
    </row>
    <row r="13" spans="1:18" x14ac:dyDescent="0.25">
      <c r="A13" s="10"/>
      <c r="B13" s="40" t="s">
        <v>50</v>
      </c>
      <c r="C13" s="40" t="s">
        <v>51</v>
      </c>
      <c r="D13" s="70"/>
      <c r="E13" s="71"/>
      <c r="F13" s="39"/>
      <c r="G13" s="39">
        <v>10</v>
      </c>
      <c r="H13" s="39"/>
      <c r="I13" s="39"/>
      <c r="J13" s="48">
        <f t="shared" si="0"/>
        <v>10</v>
      </c>
      <c r="K13" s="72"/>
      <c r="L13" s="68">
        <f t="shared" si="1"/>
        <v>0</v>
      </c>
      <c r="M13" s="73"/>
      <c r="N13" s="74"/>
      <c r="O13" s="12"/>
    </row>
    <row r="14" spans="1:18" x14ac:dyDescent="0.25">
      <c r="A14" s="10"/>
      <c r="B14" s="40" t="s">
        <v>52</v>
      </c>
      <c r="C14" s="40" t="s">
        <v>53</v>
      </c>
      <c r="D14" s="70"/>
      <c r="E14" s="71"/>
      <c r="F14" s="39"/>
      <c r="G14" s="39">
        <v>2</v>
      </c>
      <c r="H14" s="39"/>
      <c r="I14" s="39"/>
      <c r="J14" s="48">
        <f t="shared" si="0"/>
        <v>2</v>
      </c>
      <c r="K14" s="72"/>
      <c r="L14" s="68">
        <f t="shared" si="1"/>
        <v>0</v>
      </c>
      <c r="M14" s="73"/>
      <c r="N14" s="74"/>
      <c r="O14" s="12"/>
    </row>
    <row r="15" spans="1:18" x14ac:dyDescent="0.25">
      <c r="A15" s="10"/>
      <c r="B15" s="40" t="s">
        <v>54</v>
      </c>
      <c r="C15" s="40" t="s">
        <v>55</v>
      </c>
      <c r="D15" s="70"/>
      <c r="E15" s="71"/>
      <c r="F15" s="39">
        <v>4</v>
      </c>
      <c r="G15" s="39">
        <v>6</v>
      </c>
      <c r="H15" s="39"/>
      <c r="I15" s="39"/>
      <c r="J15" s="48">
        <f t="shared" si="0"/>
        <v>10</v>
      </c>
      <c r="K15" s="72"/>
      <c r="L15" s="68">
        <f t="shared" si="1"/>
        <v>0</v>
      </c>
      <c r="M15" s="73"/>
      <c r="N15" s="74"/>
      <c r="O15" s="12"/>
    </row>
    <row r="16" spans="1:18" x14ac:dyDescent="0.25">
      <c r="A16" s="10"/>
      <c r="B16" s="40" t="s">
        <v>56</v>
      </c>
      <c r="C16" s="40" t="s">
        <v>57</v>
      </c>
      <c r="D16" s="70"/>
      <c r="E16" s="71"/>
      <c r="F16" s="39">
        <v>2</v>
      </c>
      <c r="G16" s="39"/>
      <c r="H16" s="39"/>
      <c r="I16" s="39"/>
      <c r="J16" s="48">
        <f t="shared" si="0"/>
        <v>2</v>
      </c>
      <c r="K16" s="72"/>
      <c r="L16" s="68">
        <f t="shared" si="1"/>
        <v>0</v>
      </c>
      <c r="M16" s="73"/>
      <c r="N16" s="74"/>
      <c r="O16" s="12"/>
    </row>
    <row r="17" spans="1:15" ht="25.5" x14ac:dyDescent="0.25">
      <c r="A17" s="10"/>
      <c r="B17" s="40" t="s">
        <v>58</v>
      </c>
      <c r="C17" s="40" t="s">
        <v>59</v>
      </c>
      <c r="D17" s="70"/>
      <c r="E17" s="71"/>
      <c r="F17" s="39">
        <v>4</v>
      </c>
      <c r="G17" s="39">
        <v>16</v>
      </c>
      <c r="H17" s="39"/>
      <c r="I17" s="39"/>
      <c r="J17" s="48">
        <f t="shared" si="0"/>
        <v>20</v>
      </c>
      <c r="K17" s="72"/>
      <c r="L17" s="68">
        <f t="shared" si="1"/>
        <v>0</v>
      </c>
      <c r="M17" s="73"/>
      <c r="N17" s="74"/>
      <c r="O17" s="12"/>
    </row>
    <row r="18" spans="1:15" x14ac:dyDescent="0.25">
      <c r="A18" s="64" t="s">
        <v>60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12"/>
    </row>
    <row r="19" spans="1:15" ht="25.5" x14ac:dyDescent="0.25">
      <c r="A19" s="10"/>
      <c r="B19" s="41" t="s">
        <v>61</v>
      </c>
      <c r="C19" s="41" t="s">
        <v>62</v>
      </c>
      <c r="D19" s="70"/>
      <c r="E19" s="71"/>
      <c r="F19" s="76">
        <v>4</v>
      </c>
      <c r="G19" s="76">
        <v>6</v>
      </c>
      <c r="H19" s="76"/>
      <c r="I19" s="76"/>
      <c r="J19" s="48">
        <f>SUM(F19:I19)</f>
        <v>10</v>
      </c>
      <c r="K19" s="75"/>
      <c r="L19" s="68">
        <f>J19*K19</f>
        <v>0</v>
      </c>
      <c r="M19" s="73"/>
      <c r="N19" s="74"/>
      <c r="O19" s="12"/>
    </row>
    <row r="20" spans="1:15" x14ac:dyDescent="0.25">
      <c r="A20" s="10"/>
      <c r="B20" s="41" t="s">
        <v>63</v>
      </c>
      <c r="C20" s="41"/>
      <c r="D20" s="70"/>
      <c r="E20" s="71"/>
      <c r="F20" s="76">
        <v>4</v>
      </c>
      <c r="G20" s="76"/>
      <c r="H20" s="76"/>
      <c r="I20" s="76"/>
      <c r="J20" s="48">
        <f t="shared" ref="J20:J23" si="2">SUM(F20:I20)</f>
        <v>4</v>
      </c>
      <c r="K20" s="75"/>
      <c r="L20" s="68">
        <f t="shared" ref="L20:L23" si="3">J20*K20</f>
        <v>0</v>
      </c>
      <c r="M20" s="73"/>
      <c r="N20" s="74"/>
      <c r="O20" s="12"/>
    </row>
    <row r="21" spans="1:15" x14ac:dyDescent="0.25">
      <c r="A21" s="10"/>
      <c r="B21" s="41" t="s">
        <v>64</v>
      </c>
      <c r="C21" s="41" t="s">
        <v>65</v>
      </c>
      <c r="D21" s="70"/>
      <c r="E21" s="71"/>
      <c r="F21" s="76">
        <v>16</v>
      </c>
      <c r="G21" s="76">
        <v>4</v>
      </c>
      <c r="H21" s="76"/>
      <c r="I21" s="76"/>
      <c r="J21" s="48">
        <f t="shared" si="2"/>
        <v>20</v>
      </c>
      <c r="K21" s="75"/>
      <c r="L21" s="68">
        <f t="shared" si="3"/>
        <v>0</v>
      </c>
      <c r="M21" s="73"/>
      <c r="N21" s="74"/>
      <c r="O21" s="12"/>
    </row>
    <row r="22" spans="1:15" x14ac:dyDescent="0.25">
      <c r="A22" s="10"/>
      <c r="B22" s="41" t="s">
        <v>66</v>
      </c>
      <c r="C22" s="41" t="s">
        <v>67</v>
      </c>
      <c r="D22" s="70"/>
      <c r="E22" s="71"/>
      <c r="F22" s="76">
        <v>4</v>
      </c>
      <c r="G22" s="76"/>
      <c r="H22" s="76"/>
      <c r="I22" s="76"/>
      <c r="J22" s="48">
        <f t="shared" si="2"/>
        <v>4</v>
      </c>
      <c r="K22" s="75"/>
      <c r="L22" s="68">
        <f t="shared" si="3"/>
        <v>0</v>
      </c>
      <c r="M22" s="73"/>
      <c r="N22" s="74"/>
      <c r="O22" s="12"/>
    </row>
    <row r="23" spans="1:15" x14ac:dyDescent="0.25">
      <c r="A23" s="10"/>
      <c r="B23" s="42" t="s">
        <v>68</v>
      </c>
      <c r="C23" s="43" t="s">
        <v>69</v>
      </c>
      <c r="D23" s="70"/>
      <c r="E23" s="71"/>
      <c r="F23" s="76"/>
      <c r="G23" s="77">
        <v>4</v>
      </c>
      <c r="H23" s="77"/>
      <c r="I23" s="77"/>
      <c r="J23" s="48">
        <f t="shared" si="2"/>
        <v>4</v>
      </c>
      <c r="K23" s="75"/>
      <c r="L23" s="68">
        <f t="shared" si="3"/>
        <v>0</v>
      </c>
      <c r="M23" s="73"/>
      <c r="N23" s="74"/>
      <c r="O23" s="12"/>
    </row>
    <row r="24" spans="1:15" x14ac:dyDescent="0.25">
      <c r="A24" s="64" t="s">
        <v>70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12"/>
    </row>
    <row r="25" spans="1:15" x14ac:dyDescent="0.25">
      <c r="A25" s="10"/>
      <c r="B25" s="42" t="s">
        <v>71</v>
      </c>
      <c r="C25" s="43">
        <v>6059</v>
      </c>
      <c r="D25" s="70"/>
      <c r="E25" s="71"/>
      <c r="F25" s="76">
        <v>10</v>
      </c>
      <c r="G25" s="77"/>
      <c r="H25" s="78"/>
      <c r="I25" s="78"/>
      <c r="J25" s="48">
        <f>SUM(F25:I25)</f>
        <v>10</v>
      </c>
      <c r="K25" s="75"/>
      <c r="L25" s="68">
        <f>J25*K25</f>
        <v>0</v>
      </c>
      <c r="M25" s="73"/>
      <c r="N25" s="74"/>
      <c r="O25" s="12"/>
    </row>
    <row r="26" spans="1:15" ht="38.25" x14ac:dyDescent="0.25">
      <c r="A26" s="10"/>
      <c r="B26" s="42" t="s">
        <v>72</v>
      </c>
      <c r="C26" s="43" t="s">
        <v>73</v>
      </c>
      <c r="D26" s="70"/>
      <c r="E26" s="71"/>
      <c r="F26" s="76">
        <v>1</v>
      </c>
      <c r="G26" s="77"/>
      <c r="H26" s="78"/>
      <c r="I26" s="78"/>
      <c r="J26" s="48">
        <f t="shared" ref="J26:J55" si="4">SUM(F26:I26)</f>
        <v>1</v>
      </c>
      <c r="K26" s="75"/>
      <c r="L26" s="68">
        <f t="shared" ref="L26:L55" si="5">J26*K26</f>
        <v>0</v>
      </c>
      <c r="M26" s="73"/>
      <c r="N26" s="74"/>
      <c r="O26" s="12"/>
    </row>
    <row r="27" spans="1:15" ht="25.5" x14ac:dyDescent="0.25">
      <c r="A27" s="10"/>
      <c r="B27" s="42" t="s">
        <v>74</v>
      </c>
      <c r="C27" s="43" t="s">
        <v>75</v>
      </c>
      <c r="D27" s="70"/>
      <c r="E27" s="71"/>
      <c r="F27" s="76">
        <v>2</v>
      </c>
      <c r="G27" s="77">
        <v>2</v>
      </c>
      <c r="H27" s="78"/>
      <c r="I27" s="78"/>
      <c r="J27" s="48">
        <f t="shared" si="4"/>
        <v>4</v>
      </c>
      <c r="K27" s="75"/>
      <c r="L27" s="68">
        <f t="shared" si="5"/>
        <v>0</v>
      </c>
      <c r="M27" s="73"/>
      <c r="N27" s="74"/>
      <c r="O27" s="12"/>
    </row>
    <row r="28" spans="1:15" x14ac:dyDescent="0.25">
      <c r="A28" s="10"/>
      <c r="B28" s="42" t="s">
        <v>76</v>
      </c>
      <c r="C28" s="43" t="s">
        <v>77</v>
      </c>
      <c r="D28" s="70"/>
      <c r="E28" s="71"/>
      <c r="F28" s="76">
        <v>4</v>
      </c>
      <c r="G28" s="77">
        <v>4</v>
      </c>
      <c r="H28" s="78"/>
      <c r="I28" s="78"/>
      <c r="J28" s="48">
        <f t="shared" si="4"/>
        <v>8</v>
      </c>
      <c r="K28" s="75"/>
      <c r="L28" s="68">
        <f t="shared" si="5"/>
        <v>0</v>
      </c>
      <c r="M28" s="73"/>
      <c r="N28" s="74"/>
      <c r="O28" s="12"/>
    </row>
    <row r="29" spans="1:15" ht="25.5" x14ac:dyDescent="0.25">
      <c r="A29" s="10"/>
      <c r="B29" s="40" t="s">
        <v>78</v>
      </c>
      <c r="C29" s="40" t="s">
        <v>79</v>
      </c>
      <c r="D29" s="70"/>
      <c r="E29" s="71"/>
      <c r="F29" s="76">
        <v>2</v>
      </c>
      <c r="G29" s="76"/>
      <c r="H29" s="79"/>
      <c r="I29" s="79"/>
      <c r="J29" s="48">
        <f t="shared" si="4"/>
        <v>2</v>
      </c>
      <c r="K29" s="75"/>
      <c r="L29" s="68">
        <f t="shared" si="5"/>
        <v>0</v>
      </c>
      <c r="M29" s="73"/>
      <c r="N29" s="74"/>
      <c r="O29" s="12"/>
    </row>
    <row r="30" spans="1:15" ht="25.5" x14ac:dyDescent="0.25">
      <c r="A30" s="10"/>
      <c r="B30" s="42" t="s">
        <v>80</v>
      </c>
      <c r="C30" s="40" t="s">
        <v>81</v>
      </c>
      <c r="D30" s="70"/>
      <c r="E30" s="71"/>
      <c r="F30" s="76">
        <v>2</v>
      </c>
      <c r="G30" s="76"/>
      <c r="H30" s="79"/>
      <c r="I30" s="79"/>
      <c r="J30" s="48">
        <f t="shared" si="4"/>
        <v>2</v>
      </c>
      <c r="K30" s="75"/>
      <c r="L30" s="68">
        <f t="shared" si="5"/>
        <v>0</v>
      </c>
      <c r="M30" s="73"/>
      <c r="N30" s="74"/>
      <c r="O30" s="12"/>
    </row>
    <row r="31" spans="1:15" x14ac:dyDescent="0.25">
      <c r="A31" s="10"/>
      <c r="B31" s="42" t="s">
        <v>82</v>
      </c>
      <c r="C31" s="42" t="s">
        <v>83</v>
      </c>
      <c r="D31" s="70"/>
      <c r="E31" s="71"/>
      <c r="F31" s="76">
        <v>1</v>
      </c>
      <c r="G31" s="76"/>
      <c r="H31" s="79"/>
      <c r="I31" s="79"/>
      <c r="J31" s="48">
        <f t="shared" si="4"/>
        <v>1</v>
      </c>
      <c r="K31" s="75"/>
      <c r="L31" s="68">
        <f t="shared" si="5"/>
        <v>0</v>
      </c>
      <c r="M31" s="73"/>
      <c r="N31" s="74"/>
      <c r="O31" s="12"/>
    </row>
    <row r="32" spans="1:15" x14ac:dyDescent="0.25">
      <c r="A32" s="10"/>
      <c r="B32" s="42" t="s">
        <v>84</v>
      </c>
      <c r="C32" s="42" t="s">
        <v>85</v>
      </c>
      <c r="D32" s="70"/>
      <c r="E32" s="71"/>
      <c r="F32" s="76">
        <v>1</v>
      </c>
      <c r="G32" s="76"/>
      <c r="H32" s="79"/>
      <c r="I32" s="79"/>
      <c r="J32" s="48">
        <f t="shared" si="4"/>
        <v>1</v>
      </c>
      <c r="K32" s="75"/>
      <c r="L32" s="68">
        <f t="shared" si="5"/>
        <v>0</v>
      </c>
      <c r="M32" s="73"/>
      <c r="N32" s="74"/>
      <c r="O32" s="12"/>
    </row>
    <row r="33" spans="1:15" x14ac:dyDescent="0.25">
      <c r="A33" s="10"/>
      <c r="B33" s="42" t="s">
        <v>86</v>
      </c>
      <c r="C33" s="42" t="s">
        <v>87</v>
      </c>
      <c r="D33" s="70"/>
      <c r="E33" s="71"/>
      <c r="F33" s="76">
        <v>1</v>
      </c>
      <c r="G33" s="76"/>
      <c r="H33" s="79"/>
      <c r="I33" s="79"/>
      <c r="J33" s="48">
        <f t="shared" si="4"/>
        <v>1</v>
      </c>
      <c r="K33" s="75"/>
      <c r="L33" s="68">
        <f t="shared" si="5"/>
        <v>0</v>
      </c>
      <c r="M33" s="73"/>
      <c r="N33" s="74"/>
      <c r="O33" s="12"/>
    </row>
    <row r="34" spans="1:15" x14ac:dyDescent="0.25">
      <c r="A34" s="10"/>
      <c r="B34" s="42" t="s">
        <v>88</v>
      </c>
      <c r="C34" s="42" t="s">
        <v>89</v>
      </c>
      <c r="D34" s="70"/>
      <c r="E34" s="71"/>
      <c r="F34" s="76">
        <v>1</v>
      </c>
      <c r="G34" s="76"/>
      <c r="H34" s="79"/>
      <c r="I34" s="79"/>
      <c r="J34" s="48">
        <f t="shared" si="4"/>
        <v>1</v>
      </c>
      <c r="K34" s="75"/>
      <c r="L34" s="68">
        <f t="shared" si="5"/>
        <v>0</v>
      </c>
      <c r="M34" s="73"/>
      <c r="N34" s="74"/>
      <c r="O34" s="12"/>
    </row>
    <row r="35" spans="1:15" x14ac:dyDescent="0.25">
      <c r="A35" s="10"/>
      <c r="B35" s="42" t="s">
        <v>90</v>
      </c>
      <c r="C35" s="42" t="s">
        <v>91</v>
      </c>
      <c r="D35" s="70"/>
      <c r="E35" s="71"/>
      <c r="F35" s="76">
        <v>1</v>
      </c>
      <c r="G35" s="76"/>
      <c r="H35" s="79"/>
      <c r="I35" s="79"/>
      <c r="J35" s="48">
        <f t="shared" si="4"/>
        <v>1</v>
      </c>
      <c r="K35" s="75"/>
      <c r="L35" s="68">
        <f t="shared" si="5"/>
        <v>0</v>
      </c>
      <c r="M35" s="73"/>
      <c r="N35" s="74"/>
      <c r="O35" s="12"/>
    </row>
    <row r="36" spans="1:15" x14ac:dyDescent="0.25">
      <c r="A36" s="10"/>
      <c r="B36" s="42" t="s">
        <v>92</v>
      </c>
      <c r="C36" s="42" t="s">
        <v>93</v>
      </c>
      <c r="D36" s="70"/>
      <c r="E36" s="71"/>
      <c r="F36" s="76">
        <v>1</v>
      </c>
      <c r="G36" s="76"/>
      <c r="H36" s="79"/>
      <c r="I36" s="79"/>
      <c r="J36" s="48">
        <f t="shared" si="4"/>
        <v>1</v>
      </c>
      <c r="K36" s="75"/>
      <c r="L36" s="68">
        <f t="shared" si="5"/>
        <v>0</v>
      </c>
      <c r="M36" s="73"/>
      <c r="N36" s="74"/>
      <c r="O36" s="12"/>
    </row>
    <row r="37" spans="1:15" ht="25.5" x14ac:dyDescent="0.25">
      <c r="A37" s="10"/>
      <c r="B37" s="42" t="s">
        <v>94</v>
      </c>
      <c r="C37" s="42" t="s">
        <v>95</v>
      </c>
      <c r="D37" s="70"/>
      <c r="E37" s="71"/>
      <c r="F37" s="76">
        <v>1</v>
      </c>
      <c r="G37" s="76"/>
      <c r="H37" s="79"/>
      <c r="I37" s="79"/>
      <c r="J37" s="48">
        <f t="shared" si="4"/>
        <v>1</v>
      </c>
      <c r="K37" s="75"/>
      <c r="L37" s="68">
        <f t="shared" si="5"/>
        <v>0</v>
      </c>
      <c r="M37" s="73"/>
      <c r="N37" s="74"/>
      <c r="O37" s="12"/>
    </row>
    <row r="38" spans="1:15" x14ac:dyDescent="0.25">
      <c r="A38" s="10"/>
      <c r="B38" s="42" t="s">
        <v>96</v>
      </c>
      <c r="C38" s="42" t="s">
        <v>97</v>
      </c>
      <c r="D38" s="70"/>
      <c r="E38" s="71"/>
      <c r="F38" s="76">
        <v>1</v>
      </c>
      <c r="G38" s="76"/>
      <c r="H38" s="79"/>
      <c r="I38" s="79"/>
      <c r="J38" s="48">
        <f t="shared" si="4"/>
        <v>1</v>
      </c>
      <c r="K38" s="75"/>
      <c r="L38" s="68">
        <f t="shared" si="5"/>
        <v>0</v>
      </c>
      <c r="M38" s="73"/>
      <c r="N38" s="74"/>
      <c r="O38" s="12"/>
    </row>
    <row r="39" spans="1:15" x14ac:dyDescent="0.25">
      <c r="A39" s="10"/>
      <c r="B39" s="42" t="s">
        <v>98</v>
      </c>
      <c r="C39" s="42" t="s">
        <v>99</v>
      </c>
      <c r="D39" s="70"/>
      <c r="E39" s="71"/>
      <c r="F39" s="76">
        <v>1</v>
      </c>
      <c r="G39" s="76"/>
      <c r="H39" s="79"/>
      <c r="I39" s="79"/>
      <c r="J39" s="48">
        <f t="shared" si="4"/>
        <v>1</v>
      </c>
      <c r="K39" s="75"/>
      <c r="L39" s="68">
        <f t="shared" si="5"/>
        <v>0</v>
      </c>
      <c r="M39" s="73"/>
      <c r="N39" s="74"/>
      <c r="O39" s="12"/>
    </row>
    <row r="40" spans="1:15" x14ac:dyDescent="0.25">
      <c r="A40" s="10"/>
      <c r="B40" s="42" t="s">
        <v>100</v>
      </c>
      <c r="C40" s="42" t="s">
        <v>101</v>
      </c>
      <c r="D40" s="70"/>
      <c r="E40" s="71"/>
      <c r="F40" s="76">
        <v>1</v>
      </c>
      <c r="G40" s="76"/>
      <c r="H40" s="79"/>
      <c r="I40" s="79"/>
      <c r="J40" s="48">
        <f t="shared" si="4"/>
        <v>1</v>
      </c>
      <c r="K40" s="75"/>
      <c r="L40" s="68">
        <f t="shared" si="5"/>
        <v>0</v>
      </c>
      <c r="M40" s="73"/>
      <c r="N40" s="74"/>
      <c r="O40" s="12"/>
    </row>
    <row r="41" spans="1:15" x14ac:dyDescent="0.25">
      <c r="A41" s="10"/>
      <c r="B41" s="42" t="s">
        <v>102</v>
      </c>
      <c r="C41" s="42" t="s">
        <v>103</v>
      </c>
      <c r="D41" s="70"/>
      <c r="E41" s="71"/>
      <c r="F41" s="76">
        <v>1</v>
      </c>
      <c r="G41" s="76"/>
      <c r="H41" s="79"/>
      <c r="I41" s="79"/>
      <c r="J41" s="48">
        <f t="shared" si="4"/>
        <v>1</v>
      </c>
      <c r="K41" s="75"/>
      <c r="L41" s="68">
        <f t="shared" si="5"/>
        <v>0</v>
      </c>
      <c r="M41" s="73"/>
      <c r="N41" s="74"/>
      <c r="O41" s="12"/>
    </row>
    <row r="42" spans="1:15" x14ac:dyDescent="0.25">
      <c r="A42" s="10"/>
      <c r="B42" s="42" t="s">
        <v>104</v>
      </c>
      <c r="C42" s="42" t="s">
        <v>105</v>
      </c>
      <c r="D42" s="70"/>
      <c r="E42" s="71"/>
      <c r="F42" s="76">
        <v>1</v>
      </c>
      <c r="G42" s="76"/>
      <c r="H42" s="79"/>
      <c r="I42" s="79"/>
      <c r="J42" s="48">
        <f t="shared" si="4"/>
        <v>1</v>
      </c>
      <c r="K42" s="75"/>
      <c r="L42" s="68">
        <f t="shared" si="5"/>
        <v>0</v>
      </c>
      <c r="M42" s="73"/>
      <c r="N42" s="74"/>
      <c r="O42" s="12"/>
    </row>
    <row r="43" spans="1:15" x14ac:dyDescent="0.25">
      <c r="A43" s="10"/>
      <c r="B43" s="42" t="s">
        <v>106</v>
      </c>
      <c r="C43" s="42" t="s">
        <v>107</v>
      </c>
      <c r="D43" s="70"/>
      <c r="E43" s="71"/>
      <c r="F43" s="76">
        <v>1</v>
      </c>
      <c r="G43" s="76"/>
      <c r="H43" s="79"/>
      <c r="I43" s="79"/>
      <c r="J43" s="48">
        <f t="shared" si="4"/>
        <v>1</v>
      </c>
      <c r="K43" s="75"/>
      <c r="L43" s="68">
        <f t="shared" si="5"/>
        <v>0</v>
      </c>
      <c r="M43" s="73"/>
      <c r="N43" s="74"/>
      <c r="O43" s="12"/>
    </row>
    <row r="44" spans="1:15" ht="25.5" x14ac:dyDescent="0.25">
      <c r="A44" s="10"/>
      <c r="B44" s="42" t="s">
        <v>108</v>
      </c>
      <c r="C44" s="42" t="s">
        <v>109</v>
      </c>
      <c r="D44" s="70"/>
      <c r="E44" s="71"/>
      <c r="F44" s="76">
        <v>1</v>
      </c>
      <c r="G44" s="76">
        <v>1</v>
      </c>
      <c r="H44" s="79"/>
      <c r="I44" s="79"/>
      <c r="J44" s="48">
        <f t="shared" si="4"/>
        <v>2</v>
      </c>
      <c r="K44" s="75"/>
      <c r="L44" s="68">
        <f t="shared" si="5"/>
        <v>0</v>
      </c>
      <c r="M44" s="73"/>
      <c r="N44" s="74"/>
      <c r="O44" s="12"/>
    </row>
    <row r="45" spans="1:15" ht="25.5" x14ac:dyDescent="0.25">
      <c r="A45" s="10"/>
      <c r="B45" s="42" t="s">
        <v>110</v>
      </c>
      <c r="C45" s="42" t="s">
        <v>111</v>
      </c>
      <c r="D45" s="70"/>
      <c r="E45" s="71"/>
      <c r="F45" s="76">
        <v>4</v>
      </c>
      <c r="G45" s="76">
        <v>4</v>
      </c>
      <c r="H45" s="79"/>
      <c r="I45" s="79"/>
      <c r="J45" s="48">
        <f t="shared" si="4"/>
        <v>8</v>
      </c>
      <c r="K45" s="75"/>
      <c r="L45" s="68">
        <f t="shared" si="5"/>
        <v>0</v>
      </c>
      <c r="M45" s="73"/>
      <c r="N45" s="74"/>
      <c r="O45" s="12"/>
    </row>
    <row r="46" spans="1:15" x14ac:dyDescent="0.25">
      <c r="A46" s="10"/>
      <c r="B46" s="42" t="s">
        <v>112</v>
      </c>
      <c r="C46" s="42" t="s">
        <v>113</v>
      </c>
      <c r="D46" s="70"/>
      <c r="E46" s="71"/>
      <c r="F46" s="76">
        <v>4</v>
      </c>
      <c r="G46" s="76">
        <v>4</v>
      </c>
      <c r="H46" s="79"/>
      <c r="I46" s="79"/>
      <c r="J46" s="48">
        <f t="shared" si="4"/>
        <v>8</v>
      </c>
      <c r="K46" s="75"/>
      <c r="L46" s="68">
        <f t="shared" si="5"/>
        <v>0</v>
      </c>
      <c r="M46" s="73"/>
      <c r="N46" s="74"/>
      <c r="O46" s="12"/>
    </row>
    <row r="47" spans="1:15" x14ac:dyDescent="0.25">
      <c r="A47" s="10"/>
      <c r="B47" s="42" t="s">
        <v>114</v>
      </c>
      <c r="C47" s="42" t="s">
        <v>115</v>
      </c>
      <c r="D47" s="70"/>
      <c r="E47" s="71"/>
      <c r="F47" s="76">
        <v>10</v>
      </c>
      <c r="G47" s="76">
        <v>10</v>
      </c>
      <c r="H47" s="79"/>
      <c r="I47" s="79"/>
      <c r="J47" s="48">
        <f t="shared" si="4"/>
        <v>20</v>
      </c>
      <c r="K47" s="75"/>
      <c r="L47" s="68">
        <f t="shared" si="5"/>
        <v>0</v>
      </c>
      <c r="M47" s="73"/>
      <c r="N47" s="74"/>
      <c r="O47" s="12"/>
    </row>
    <row r="48" spans="1:15" x14ac:dyDescent="0.25">
      <c r="A48" s="10"/>
      <c r="B48" s="42" t="s">
        <v>116</v>
      </c>
      <c r="C48" s="42" t="s">
        <v>117</v>
      </c>
      <c r="D48" s="70"/>
      <c r="E48" s="71"/>
      <c r="F48" s="76">
        <v>10</v>
      </c>
      <c r="G48" s="76">
        <v>10</v>
      </c>
      <c r="H48" s="79"/>
      <c r="I48" s="79"/>
      <c r="J48" s="48">
        <f t="shared" si="4"/>
        <v>20</v>
      </c>
      <c r="K48" s="75"/>
      <c r="L48" s="68">
        <f t="shared" si="5"/>
        <v>0</v>
      </c>
      <c r="M48" s="73"/>
      <c r="N48" s="74"/>
      <c r="O48" s="12"/>
    </row>
    <row r="49" spans="1:15" x14ac:dyDescent="0.25">
      <c r="A49" s="10"/>
      <c r="B49" s="42" t="s">
        <v>118</v>
      </c>
      <c r="C49" s="42" t="s">
        <v>119</v>
      </c>
      <c r="D49" s="70"/>
      <c r="E49" s="71"/>
      <c r="F49" s="76">
        <v>10</v>
      </c>
      <c r="G49" s="77">
        <v>10</v>
      </c>
      <c r="H49" s="77"/>
      <c r="I49" s="77"/>
      <c r="J49" s="48">
        <f t="shared" si="4"/>
        <v>20</v>
      </c>
      <c r="K49" s="75"/>
      <c r="L49" s="68">
        <f t="shared" si="5"/>
        <v>0</v>
      </c>
      <c r="M49" s="73"/>
      <c r="N49" s="74"/>
      <c r="O49" s="12"/>
    </row>
    <row r="50" spans="1:15" ht="25.5" x14ac:dyDescent="0.25">
      <c r="A50" s="10"/>
      <c r="B50" s="42" t="s">
        <v>120</v>
      </c>
      <c r="C50" s="42" t="s">
        <v>121</v>
      </c>
      <c r="D50" s="70"/>
      <c r="E50" s="71"/>
      <c r="F50" s="76">
        <v>6</v>
      </c>
      <c r="G50" s="77"/>
      <c r="H50" s="77"/>
      <c r="I50" s="77"/>
      <c r="J50" s="48">
        <f t="shared" si="4"/>
        <v>6</v>
      </c>
      <c r="K50" s="75"/>
      <c r="L50" s="68">
        <f t="shared" si="5"/>
        <v>0</v>
      </c>
      <c r="M50" s="73"/>
      <c r="N50" s="74"/>
      <c r="O50" s="12"/>
    </row>
    <row r="51" spans="1:15" x14ac:dyDescent="0.25">
      <c r="A51" s="10"/>
      <c r="B51" s="42" t="s">
        <v>122</v>
      </c>
      <c r="C51" s="42"/>
      <c r="D51" s="70"/>
      <c r="E51" s="71"/>
      <c r="F51" s="76">
        <v>2</v>
      </c>
      <c r="G51" s="77">
        <v>2</v>
      </c>
      <c r="H51" s="77"/>
      <c r="I51" s="77"/>
      <c r="J51" s="48">
        <f t="shared" si="4"/>
        <v>4</v>
      </c>
      <c r="K51" s="75"/>
      <c r="L51" s="68">
        <f t="shared" si="5"/>
        <v>0</v>
      </c>
      <c r="M51" s="73"/>
      <c r="N51" s="74"/>
      <c r="O51" s="12"/>
    </row>
    <row r="52" spans="1:15" x14ac:dyDescent="0.25">
      <c r="A52" s="10"/>
      <c r="B52" s="44" t="s">
        <v>123</v>
      </c>
      <c r="C52" s="44" t="s">
        <v>124</v>
      </c>
      <c r="D52" s="70"/>
      <c r="E52" s="71"/>
      <c r="F52" s="76">
        <v>6</v>
      </c>
      <c r="G52" s="77">
        <v>4</v>
      </c>
      <c r="H52" s="77"/>
      <c r="I52" s="77"/>
      <c r="J52" s="48">
        <f t="shared" si="4"/>
        <v>10</v>
      </c>
      <c r="K52" s="75"/>
      <c r="L52" s="68">
        <f t="shared" si="5"/>
        <v>0</v>
      </c>
      <c r="M52" s="73"/>
      <c r="N52" s="74"/>
      <c r="O52" s="12"/>
    </row>
    <row r="53" spans="1:15" x14ac:dyDescent="0.25">
      <c r="A53" s="10"/>
      <c r="B53" s="44" t="s">
        <v>125</v>
      </c>
      <c r="C53" s="44" t="s">
        <v>126</v>
      </c>
      <c r="D53" s="70"/>
      <c r="E53" s="71"/>
      <c r="F53" s="76">
        <v>10</v>
      </c>
      <c r="G53" s="77"/>
      <c r="H53" s="77"/>
      <c r="I53" s="77"/>
      <c r="J53" s="48">
        <f t="shared" si="4"/>
        <v>10</v>
      </c>
      <c r="K53" s="75"/>
      <c r="L53" s="68">
        <f t="shared" si="5"/>
        <v>0</v>
      </c>
      <c r="M53" s="73"/>
      <c r="N53" s="74"/>
      <c r="O53" s="12"/>
    </row>
    <row r="54" spans="1:15" x14ac:dyDescent="0.25">
      <c r="A54" s="10"/>
      <c r="B54" s="44" t="s">
        <v>127</v>
      </c>
      <c r="C54" s="45"/>
      <c r="D54" s="70"/>
      <c r="E54" s="71"/>
      <c r="F54" s="76">
        <v>1</v>
      </c>
      <c r="G54" s="77"/>
      <c r="H54" s="77"/>
      <c r="I54" s="77"/>
      <c r="J54" s="48">
        <f t="shared" si="4"/>
        <v>1</v>
      </c>
      <c r="K54" s="75"/>
      <c r="L54" s="68">
        <f t="shared" si="5"/>
        <v>0</v>
      </c>
      <c r="M54" s="73"/>
      <c r="N54" s="74"/>
      <c r="O54" s="12"/>
    </row>
    <row r="55" spans="1:15" x14ac:dyDescent="0.25">
      <c r="A55" s="10"/>
      <c r="B55" s="42" t="s">
        <v>128</v>
      </c>
      <c r="C55" s="62"/>
      <c r="D55" s="70"/>
      <c r="E55" s="71"/>
      <c r="F55" s="76">
        <v>4</v>
      </c>
      <c r="G55" s="76">
        <v>4</v>
      </c>
      <c r="H55" s="79"/>
      <c r="I55" s="79"/>
      <c r="J55" s="48">
        <f t="shared" si="4"/>
        <v>8</v>
      </c>
      <c r="K55" s="75"/>
      <c r="L55" s="68">
        <f t="shared" si="5"/>
        <v>0</v>
      </c>
      <c r="M55" s="73"/>
      <c r="N55" s="74"/>
      <c r="O55" s="12"/>
    </row>
    <row r="56" spans="1:15" x14ac:dyDescent="0.25">
      <c r="A56" s="50" t="s">
        <v>139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69">
        <f>SUM(L9:L55)</f>
        <v>0</v>
      </c>
      <c r="M56" s="13"/>
      <c r="N56" s="20"/>
    </row>
    <row r="57" spans="1:15" x14ac:dyDescent="0.25">
      <c r="A57" s="50" t="s">
        <v>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69">
        <f>L56*0.2</f>
        <v>0</v>
      </c>
      <c r="M57" s="13"/>
      <c r="N57" s="20"/>
    </row>
    <row r="58" spans="1:15" x14ac:dyDescent="0.25">
      <c r="A58" s="50" t="s">
        <v>140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69">
        <f>L56+L57</f>
        <v>0</v>
      </c>
      <c r="M58" s="13"/>
      <c r="N58" s="20"/>
    </row>
    <row r="59" spans="1:15" x14ac:dyDescent="0.25">
      <c r="A59" s="63" t="s">
        <v>138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3"/>
      <c r="N59" s="54"/>
    </row>
    <row r="60" spans="1:15" x14ac:dyDescent="0.25">
      <c r="A60" s="51" t="s">
        <v>134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4"/>
    </row>
    <row r="61" spans="1:15" x14ac:dyDescent="0.25">
      <c r="A61" s="51" t="s">
        <v>135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3"/>
      <c r="N61" s="54"/>
    </row>
    <row r="62" spans="1:15" x14ac:dyDescent="0.25">
      <c r="A62" s="55" t="s">
        <v>136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3"/>
      <c r="N62" s="54"/>
    </row>
    <row r="63" spans="1:15" x14ac:dyDescent="0.25">
      <c r="A63" s="55" t="s">
        <v>137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3"/>
      <c r="N63" s="54"/>
    </row>
    <row r="64" spans="1:15" x14ac:dyDescent="0.25">
      <c r="A64" s="55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3"/>
      <c r="N64" s="54"/>
    </row>
    <row r="65" spans="1:23" ht="18.75" x14ac:dyDescent="0.25">
      <c r="A65" s="56" t="s">
        <v>32</v>
      </c>
      <c r="B65" s="56"/>
      <c r="C65" s="56"/>
      <c r="D65" s="56"/>
      <c r="E65" s="56"/>
      <c r="F65" s="56"/>
      <c r="G65" s="57"/>
      <c r="H65" s="57"/>
      <c r="I65" s="57"/>
      <c r="J65" s="57"/>
      <c r="K65" s="58"/>
      <c r="L65" s="58"/>
      <c r="M65" s="58"/>
      <c r="N65" s="58"/>
    </row>
    <row r="66" spans="1:23" x14ac:dyDescent="0.25">
      <c r="A66" s="59"/>
      <c r="B66" s="60"/>
      <c r="C66" s="60"/>
      <c r="D66" s="61"/>
      <c r="E66" s="60"/>
      <c r="F66" s="59"/>
      <c r="G66" s="59"/>
      <c r="H66" s="59"/>
      <c r="I66" s="59"/>
      <c r="J66" s="59"/>
      <c r="K66" s="59"/>
      <c r="L66" s="59"/>
      <c r="M66" s="59"/>
      <c r="N66" s="54"/>
    </row>
    <row r="67" spans="1:23" x14ac:dyDescent="0.25">
      <c r="A67" s="32" t="s">
        <v>12</v>
      </c>
      <c r="B67" s="32"/>
      <c r="C67" s="32"/>
      <c r="D67" s="32"/>
      <c r="E67" s="32"/>
      <c r="F67" s="32"/>
      <c r="G67" s="26"/>
      <c r="H67" s="26"/>
      <c r="I67" s="26"/>
      <c r="J67" s="26"/>
      <c r="K67" s="14"/>
    </row>
    <row r="68" spans="1:23" s="12" customFormat="1" x14ac:dyDescent="0.25">
      <c r="A68" s="29" t="s">
        <v>4</v>
      </c>
      <c r="B68" s="29"/>
      <c r="C68" s="15"/>
      <c r="D68" s="33" t="s">
        <v>5</v>
      </c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23" s="12" customFormat="1" x14ac:dyDescent="0.25">
      <c r="A69" s="29" t="s">
        <v>6</v>
      </c>
      <c r="B69" s="29"/>
      <c r="C69" s="15"/>
      <c r="D69" s="33" t="s">
        <v>7</v>
      </c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23" s="12" customFormat="1" x14ac:dyDescent="0.25">
      <c r="A70" s="29" t="s">
        <v>8</v>
      </c>
      <c r="B70" s="29"/>
      <c r="C70" s="15"/>
      <c r="D70" s="33" t="s">
        <v>9</v>
      </c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23" s="12" customFormat="1" x14ac:dyDescent="0.25">
      <c r="A71" s="29" t="s">
        <v>10</v>
      </c>
      <c r="B71" s="29"/>
      <c r="C71" s="15"/>
      <c r="D71" s="33" t="s">
        <v>11</v>
      </c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23" s="12" customFormat="1" x14ac:dyDescent="0.25">
      <c r="A72" s="38" t="s">
        <v>13</v>
      </c>
      <c r="B72" s="38"/>
      <c r="C72" s="16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23" s="12" customFormat="1" x14ac:dyDescent="0.25">
      <c r="A73" s="29" t="s">
        <v>14</v>
      </c>
      <c r="B73" s="29"/>
      <c r="C73" s="15"/>
      <c r="D73" s="36" t="s">
        <v>39</v>
      </c>
      <c r="E73" s="37"/>
      <c r="F73" s="34"/>
      <c r="G73" s="34"/>
      <c r="H73" s="34"/>
      <c r="I73" s="34"/>
      <c r="J73" s="34"/>
      <c r="K73" s="34"/>
      <c r="L73" s="34"/>
      <c r="M73" s="34"/>
      <c r="N73" s="35"/>
      <c r="O73" s="17"/>
      <c r="P73" s="17"/>
      <c r="Q73" s="17"/>
      <c r="R73" s="17"/>
      <c r="S73" s="17"/>
      <c r="T73" s="17"/>
      <c r="U73" s="30"/>
      <c r="V73" s="30"/>
      <c r="W73" s="30"/>
    </row>
    <row r="74" spans="1:23" s="12" customFormat="1" x14ac:dyDescent="0.25">
      <c r="A74" s="29" t="s">
        <v>15</v>
      </c>
      <c r="B74" s="29"/>
      <c r="C74" s="15"/>
      <c r="D74" s="33" t="s">
        <v>17</v>
      </c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17"/>
      <c r="P74" s="17"/>
      <c r="Q74" s="17"/>
      <c r="R74" s="17"/>
      <c r="S74" s="17"/>
      <c r="T74" s="17"/>
      <c r="U74" s="30"/>
      <c r="V74" s="30"/>
      <c r="W74" s="30"/>
    </row>
    <row r="75" spans="1:23" s="12" customFormat="1" x14ac:dyDescent="0.25">
      <c r="A75" s="29" t="s">
        <v>16</v>
      </c>
      <c r="B75" s="29"/>
      <c r="C75" s="15"/>
      <c r="D75" s="33" t="s">
        <v>31</v>
      </c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17"/>
      <c r="P75" s="17"/>
      <c r="Q75" s="17"/>
      <c r="R75" s="17"/>
      <c r="S75" s="17"/>
      <c r="T75" s="17"/>
      <c r="U75" s="30"/>
      <c r="V75" s="30"/>
      <c r="W75" s="30"/>
    </row>
    <row r="76" spans="1:23" s="12" customFormat="1" x14ac:dyDescent="0.25">
      <c r="A76" s="29" t="s">
        <v>21</v>
      </c>
      <c r="B76" s="29"/>
      <c r="C76" s="15"/>
      <c r="D76" s="33" t="s">
        <v>24</v>
      </c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17"/>
      <c r="P76" s="17"/>
      <c r="Q76" s="17"/>
      <c r="R76" s="17"/>
      <c r="S76" s="17"/>
      <c r="T76" s="17"/>
      <c r="U76" s="30"/>
      <c r="V76" s="30"/>
      <c r="W76" s="30"/>
    </row>
    <row r="77" spans="1:23" s="12" customFormat="1" x14ac:dyDescent="0.25">
      <c r="A77" s="29" t="s">
        <v>26</v>
      </c>
      <c r="B77" s="29"/>
      <c r="C77" s="15"/>
      <c r="D77" s="33" t="s">
        <v>18</v>
      </c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17"/>
      <c r="P77" s="17"/>
      <c r="Q77" s="17"/>
      <c r="R77" s="17"/>
      <c r="S77" s="17"/>
      <c r="T77" s="17"/>
      <c r="U77" s="30"/>
      <c r="V77" s="30"/>
      <c r="W77" s="30"/>
    </row>
    <row r="78" spans="1:23" s="12" customFormat="1" x14ac:dyDescent="0.25">
      <c r="A78" s="29" t="s">
        <v>27</v>
      </c>
      <c r="B78" s="29"/>
      <c r="C78" s="15"/>
      <c r="D78" s="33" t="s">
        <v>22</v>
      </c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17"/>
      <c r="P78" s="17"/>
      <c r="Q78" s="17"/>
      <c r="R78" s="17"/>
      <c r="S78" s="17"/>
      <c r="T78" s="17"/>
      <c r="U78" s="30"/>
      <c r="V78" s="30"/>
      <c r="W78" s="30"/>
    </row>
    <row r="79" spans="1:23" s="12" customFormat="1" x14ac:dyDescent="0.25">
      <c r="A79" s="49"/>
      <c r="B79" s="49"/>
      <c r="C79" s="4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17"/>
      <c r="P79" s="17"/>
      <c r="Q79" s="17"/>
      <c r="R79" s="17"/>
      <c r="S79" s="17"/>
      <c r="T79" s="17"/>
      <c r="U79" s="27"/>
      <c r="V79" s="27"/>
      <c r="W79" s="27"/>
    </row>
    <row r="80" spans="1:23" s="12" customFormat="1" x14ac:dyDescent="0.25">
      <c r="A80" s="49"/>
      <c r="B80" s="49"/>
      <c r="C80" s="49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17"/>
      <c r="P80" s="17"/>
      <c r="Q80" s="17"/>
      <c r="R80" s="17"/>
      <c r="S80" s="17"/>
      <c r="T80" s="17"/>
      <c r="U80" s="27"/>
      <c r="V80" s="27"/>
      <c r="W80" s="27"/>
    </row>
    <row r="81" spans="6:23" x14ac:dyDescent="0.25">
      <c r="F81" s="5" t="s">
        <v>19</v>
      </c>
      <c r="O81" s="17"/>
      <c r="P81" s="17"/>
      <c r="Q81" s="17"/>
      <c r="R81" s="17"/>
      <c r="S81" s="17"/>
      <c r="T81" s="17"/>
      <c r="U81" s="30"/>
      <c r="V81" s="30"/>
      <c r="W81" s="30"/>
    </row>
    <row r="82" spans="6:23" x14ac:dyDescent="0.25">
      <c r="F82" s="19" t="s">
        <v>20</v>
      </c>
      <c r="G82" s="19"/>
      <c r="H82" s="19"/>
      <c r="I82" s="19"/>
      <c r="J82" s="19"/>
      <c r="O82" s="17"/>
      <c r="P82" s="17"/>
      <c r="Q82" s="17"/>
      <c r="R82" s="17"/>
      <c r="S82" s="17"/>
      <c r="T82" s="17"/>
      <c r="U82" s="30"/>
      <c r="V82" s="30"/>
      <c r="W82" s="30"/>
    </row>
    <row r="83" spans="6:23" x14ac:dyDescent="0.25">
      <c r="K83" s="24" t="s">
        <v>35</v>
      </c>
      <c r="O83" s="17"/>
      <c r="P83" s="17"/>
      <c r="Q83" s="17"/>
      <c r="R83" s="17"/>
      <c r="S83" s="17"/>
      <c r="T83" s="17"/>
      <c r="U83" s="30"/>
      <c r="V83" s="30"/>
      <c r="W83" s="30"/>
    </row>
  </sheetData>
  <mergeCells count="41">
    <mergeCell ref="A78:B78"/>
    <mergeCell ref="D68:N68"/>
    <mergeCell ref="D69:N69"/>
    <mergeCell ref="D70:N70"/>
    <mergeCell ref="D71:N71"/>
    <mergeCell ref="D73:N73"/>
    <mergeCell ref="D74:N74"/>
    <mergeCell ref="D75:N75"/>
    <mergeCell ref="D76:N76"/>
    <mergeCell ref="D77:N77"/>
    <mergeCell ref="D78:N78"/>
    <mergeCell ref="D72:N72"/>
    <mergeCell ref="A72:B72"/>
    <mergeCell ref="A73:B73"/>
    <mergeCell ref="A74:B74"/>
    <mergeCell ref="A75:B75"/>
    <mergeCell ref="A6:N6"/>
    <mergeCell ref="A67:F67"/>
    <mergeCell ref="A56:K56"/>
    <mergeCell ref="A57:K57"/>
    <mergeCell ref="A58:K58"/>
    <mergeCell ref="A65:F65"/>
    <mergeCell ref="K65:N65"/>
    <mergeCell ref="A8:N8"/>
    <mergeCell ref="A18:N18"/>
    <mergeCell ref="A24:N24"/>
    <mergeCell ref="U82:W82"/>
    <mergeCell ref="U83:W83"/>
    <mergeCell ref="U78:W78"/>
    <mergeCell ref="U81:W81"/>
    <mergeCell ref="U77:W77"/>
    <mergeCell ref="U73:W73"/>
    <mergeCell ref="U74:W74"/>
    <mergeCell ref="U75:W75"/>
    <mergeCell ref="U76:W76"/>
    <mergeCell ref="A77:B77"/>
    <mergeCell ref="A68:B68"/>
    <mergeCell ref="A69:B69"/>
    <mergeCell ref="A70:B70"/>
    <mergeCell ref="A71:B71"/>
    <mergeCell ref="A76:B76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комплект</vt:lpstr>
      <vt:lpstr>комплект!Область_печати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2023-03-31T13:18:22Z</dcterms:modified>
</cp:coreProperties>
</file>