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-120" yWindow="-120" windowWidth="20730" windowHeight="11160"/>
  </bookViews>
  <sheets>
    <sheet name="Ценовое предложение" sheetId="18" r:id="rId1"/>
  </sheets>
  <definedNames>
    <definedName name="_xlnm.Print_Area" localSheetId="0">'Ценовое предложение'!#REF!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2" i="18" l="1"/>
  <c r="E132" i="18"/>
  <c r="F132" i="18"/>
  <c r="G132" i="18"/>
  <c r="H132" i="18"/>
  <c r="I132" i="18"/>
  <c r="J132" i="18"/>
  <c r="K132" i="18"/>
  <c r="L132" i="18"/>
  <c r="M132" i="18"/>
  <c r="C132" i="18"/>
  <c r="D126" i="18"/>
  <c r="E126" i="18"/>
  <c r="F126" i="18"/>
  <c r="G126" i="18"/>
  <c r="H126" i="18"/>
  <c r="I126" i="18"/>
  <c r="J126" i="18"/>
  <c r="K126" i="18"/>
  <c r="L126" i="18"/>
  <c r="M126" i="18"/>
  <c r="N126" i="18"/>
  <c r="C126" i="18"/>
  <c r="D120" i="18"/>
  <c r="E120" i="18"/>
  <c r="F120" i="18"/>
  <c r="G120" i="18"/>
  <c r="H120" i="18"/>
  <c r="I120" i="18"/>
  <c r="J120" i="18"/>
  <c r="K120" i="18"/>
  <c r="L120" i="18"/>
  <c r="M120" i="18"/>
  <c r="N120" i="18"/>
  <c r="C120" i="18"/>
  <c r="D114" i="18"/>
  <c r="E114" i="18"/>
  <c r="F114" i="18"/>
  <c r="G114" i="18"/>
  <c r="H114" i="18"/>
  <c r="I114" i="18"/>
  <c r="C114" i="18"/>
  <c r="D108" i="18"/>
  <c r="E108" i="18"/>
  <c r="F108" i="18"/>
  <c r="G108" i="18"/>
  <c r="H108" i="18"/>
  <c r="I108" i="18"/>
  <c r="J108" i="18"/>
  <c r="K108" i="18"/>
  <c r="L108" i="18"/>
  <c r="M108" i="18"/>
  <c r="N108" i="18"/>
  <c r="C108" i="18"/>
  <c r="D102" i="18"/>
  <c r="E102" i="18"/>
  <c r="F102" i="18"/>
  <c r="G102" i="18"/>
  <c r="H102" i="18"/>
  <c r="I102" i="18"/>
  <c r="J102" i="18"/>
  <c r="K102" i="18"/>
  <c r="C102" i="18"/>
  <c r="D96" i="18"/>
  <c r="E96" i="18"/>
  <c r="F96" i="18"/>
  <c r="G96" i="18"/>
  <c r="H96" i="18"/>
  <c r="I96" i="18"/>
  <c r="J96" i="18"/>
  <c r="K96" i="18"/>
  <c r="C96" i="18"/>
  <c r="D90" i="18"/>
  <c r="E90" i="18"/>
  <c r="F90" i="18"/>
  <c r="G90" i="18"/>
  <c r="H90" i="18"/>
  <c r="I90" i="18"/>
  <c r="J90" i="18"/>
  <c r="K90" i="18"/>
  <c r="L90" i="18"/>
  <c r="M90" i="18"/>
  <c r="N90" i="18"/>
  <c r="C90" i="18"/>
  <c r="D84" i="18"/>
  <c r="E84" i="18"/>
  <c r="F84" i="18"/>
  <c r="G84" i="18"/>
  <c r="H84" i="18"/>
  <c r="I84" i="18"/>
  <c r="J84" i="18"/>
  <c r="K84" i="18"/>
  <c r="C84" i="18"/>
  <c r="D78" i="18"/>
  <c r="E78" i="18"/>
  <c r="F78" i="18"/>
  <c r="G78" i="18"/>
  <c r="H78" i="18"/>
  <c r="I78" i="18"/>
  <c r="J78" i="18"/>
  <c r="K78" i="18"/>
  <c r="C78" i="18"/>
  <c r="D72" i="18"/>
  <c r="E72" i="18"/>
  <c r="F72" i="18"/>
  <c r="G72" i="18"/>
  <c r="H72" i="18"/>
  <c r="I72" i="18"/>
  <c r="J72" i="18"/>
  <c r="K72" i="18"/>
  <c r="C72" i="18"/>
  <c r="D66" i="18"/>
  <c r="E66" i="18"/>
  <c r="F66" i="18"/>
  <c r="G66" i="18"/>
  <c r="H66" i="18"/>
  <c r="I66" i="18"/>
  <c r="J66" i="18"/>
  <c r="K66" i="18"/>
  <c r="C66" i="18"/>
  <c r="D60" i="18"/>
  <c r="E60" i="18"/>
  <c r="F60" i="18"/>
  <c r="G60" i="18"/>
  <c r="H60" i="18"/>
  <c r="I60" i="18"/>
  <c r="J60" i="18"/>
  <c r="K60" i="18"/>
  <c r="L60" i="18"/>
  <c r="M60" i="18"/>
  <c r="N60" i="18"/>
  <c r="C60" i="18"/>
  <c r="D54" i="18"/>
  <c r="E54" i="18"/>
  <c r="F54" i="18"/>
  <c r="G54" i="18"/>
  <c r="H54" i="18"/>
  <c r="I54" i="18"/>
  <c r="J54" i="18"/>
  <c r="K54" i="18"/>
  <c r="L54" i="18"/>
  <c r="M54" i="18"/>
  <c r="N54" i="18"/>
  <c r="C54" i="18"/>
  <c r="D48" i="18"/>
  <c r="E48" i="18"/>
  <c r="F48" i="18"/>
  <c r="G48" i="18"/>
  <c r="H48" i="18"/>
  <c r="I48" i="18"/>
  <c r="J48" i="18"/>
  <c r="C48" i="18"/>
  <c r="D42" i="18"/>
  <c r="E42" i="18"/>
  <c r="F42" i="18"/>
  <c r="G42" i="18"/>
  <c r="H42" i="18"/>
  <c r="I42" i="18"/>
  <c r="J42" i="18"/>
  <c r="C42" i="18"/>
  <c r="D36" i="18"/>
  <c r="E36" i="18"/>
  <c r="F36" i="18"/>
  <c r="G36" i="18"/>
  <c r="H36" i="18"/>
  <c r="I36" i="18"/>
  <c r="J36" i="18"/>
  <c r="C36" i="18"/>
  <c r="D30" i="18"/>
  <c r="E30" i="18"/>
  <c r="F30" i="18"/>
  <c r="G30" i="18"/>
  <c r="H30" i="18"/>
  <c r="I30" i="18"/>
  <c r="J30" i="18"/>
  <c r="K30" i="18"/>
  <c r="L30" i="18"/>
  <c r="M30" i="18"/>
  <c r="N30" i="18"/>
  <c r="C30" i="18"/>
  <c r="D24" i="18"/>
  <c r="E24" i="18"/>
  <c r="F24" i="18"/>
  <c r="G24" i="18"/>
  <c r="H24" i="18"/>
  <c r="I24" i="18"/>
  <c r="J24" i="18"/>
  <c r="K24" i="18"/>
  <c r="L24" i="18"/>
  <c r="M24" i="18"/>
  <c r="N24" i="18"/>
  <c r="C24" i="18"/>
  <c r="D18" i="18"/>
  <c r="E18" i="18"/>
  <c r="F18" i="18"/>
  <c r="G18" i="18"/>
  <c r="H18" i="18"/>
  <c r="I18" i="18"/>
  <c r="J18" i="18"/>
  <c r="K18" i="18"/>
  <c r="L18" i="18"/>
  <c r="M18" i="18"/>
  <c r="N18" i="18"/>
  <c r="C18" i="18"/>
  <c r="D12" i="18"/>
  <c r="E12" i="18"/>
  <c r="F12" i="18"/>
  <c r="G12" i="18"/>
  <c r="H12" i="18"/>
  <c r="I12" i="18"/>
  <c r="J12" i="18"/>
  <c r="C12" i="18"/>
  <c r="D88" i="18" l="1"/>
  <c r="E88" i="18"/>
  <c r="F88" i="18"/>
  <c r="G88" i="18"/>
  <c r="H88" i="18"/>
  <c r="I88" i="18"/>
  <c r="J88" i="18"/>
  <c r="K88" i="18"/>
  <c r="L88" i="18"/>
  <c r="M88" i="18"/>
  <c r="N88" i="18"/>
  <c r="D130" i="18"/>
  <c r="E130" i="18"/>
  <c r="F130" i="18"/>
  <c r="G130" i="18"/>
  <c r="H130" i="18"/>
  <c r="I130" i="18"/>
  <c r="J130" i="18"/>
  <c r="K130" i="18"/>
  <c r="L130" i="18"/>
  <c r="M130" i="18"/>
  <c r="C130" i="18"/>
  <c r="D124" i="18"/>
  <c r="E124" i="18"/>
  <c r="F124" i="18"/>
  <c r="G124" i="18"/>
  <c r="H124" i="18"/>
  <c r="I124" i="18"/>
  <c r="J124" i="18"/>
  <c r="K124" i="18"/>
  <c r="L124" i="18"/>
  <c r="M124" i="18"/>
  <c r="N124" i="18"/>
  <c r="C124" i="18"/>
  <c r="D118" i="18"/>
  <c r="E118" i="18"/>
  <c r="F118" i="18"/>
  <c r="G118" i="18"/>
  <c r="H118" i="18"/>
  <c r="I118" i="18"/>
  <c r="J118" i="18"/>
  <c r="K118" i="18"/>
  <c r="L118" i="18"/>
  <c r="M118" i="18"/>
  <c r="N118" i="18"/>
  <c r="C118" i="18"/>
  <c r="D112" i="18"/>
  <c r="E112" i="18"/>
  <c r="F112" i="18"/>
  <c r="G112" i="18"/>
  <c r="H112" i="18"/>
  <c r="I112" i="18"/>
  <c r="C112" i="18"/>
  <c r="D106" i="18"/>
  <c r="E106" i="18"/>
  <c r="F106" i="18"/>
  <c r="G106" i="18"/>
  <c r="H106" i="18"/>
  <c r="I106" i="18"/>
  <c r="J106" i="18"/>
  <c r="K106" i="18"/>
  <c r="L106" i="18"/>
  <c r="M106" i="18"/>
  <c r="N106" i="18"/>
  <c r="C106" i="18"/>
  <c r="D100" i="18"/>
  <c r="E100" i="18"/>
  <c r="F100" i="18"/>
  <c r="G100" i="18"/>
  <c r="H100" i="18"/>
  <c r="I100" i="18"/>
  <c r="J100" i="18"/>
  <c r="K100" i="18"/>
  <c r="C100" i="18"/>
  <c r="D94" i="18"/>
  <c r="E94" i="18"/>
  <c r="F94" i="18"/>
  <c r="G94" i="18"/>
  <c r="H94" i="18"/>
  <c r="I94" i="18"/>
  <c r="J94" i="18"/>
  <c r="K94" i="18"/>
  <c r="C94" i="18"/>
  <c r="C88" i="18"/>
  <c r="D82" i="18"/>
  <c r="E82" i="18"/>
  <c r="F82" i="18"/>
  <c r="G82" i="18"/>
  <c r="H82" i="18"/>
  <c r="I82" i="18"/>
  <c r="J82" i="18"/>
  <c r="K82" i="18"/>
  <c r="C82" i="18"/>
  <c r="D76" i="18"/>
  <c r="E76" i="18"/>
  <c r="F76" i="18"/>
  <c r="G76" i="18"/>
  <c r="H76" i="18"/>
  <c r="I76" i="18"/>
  <c r="J76" i="18"/>
  <c r="K76" i="18"/>
  <c r="C76" i="18"/>
  <c r="D70" i="18"/>
  <c r="E70" i="18"/>
  <c r="F70" i="18"/>
  <c r="G70" i="18"/>
  <c r="H70" i="18"/>
  <c r="I70" i="18"/>
  <c r="J70" i="18"/>
  <c r="K70" i="18"/>
  <c r="C70" i="18"/>
  <c r="D64" i="18"/>
  <c r="E64" i="18"/>
  <c r="F64" i="18"/>
  <c r="G64" i="18"/>
  <c r="H64" i="18"/>
  <c r="I64" i="18"/>
  <c r="J64" i="18"/>
  <c r="K64" i="18"/>
  <c r="C64" i="18"/>
  <c r="D58" i="18"/>
  <c r="E58" i="18"/>
  <c r="F58" i="18"/>
  <c r="G58" i="18"/>
  <c r="H58" i="18"/>
  <c r="I58" i="18"/>
  <c r="J58" i="18"/>
  <c r="K58" i="18"/>
  <c r="L58" i="18"/>
  <c r="M58" i="18"/>
  <c r="N58" i="18"/>
  <c r="C58" i="18"/>
  <c r="D52" i="18"/>
  <c r="E52" i="18"/>
  <c r="F52" i="18"/>
  <c r="G52" i="18"/>
  <c r="H52" i="18"/>
  <c r="I52" i="18"/>
  <c r="J52" i="18"/>
  <c r="K52" i="18"/>
  <c r="L52" i="18"/>
  <c r="M52" i="18"/>
  <c r="N52" i="18"/>
  <c r="C52" i="18"/>
  <c r="D46" i="18"/>
  <c r="E46" i="18"/>
  <c r="F46" i="18"/>
  <c r="G46" i="18"/>
  <c r="H46" i="18"/>
  <c r="I46" i="18"/>
  <c r="J46" i="18"/>
  <c r="C46" i="18"/>
  <c r="D40" i="18"/>
  <c r="E40" i="18"/>
  <c r="F40" i="18"/>
  <c r="G40" i="18"/>
  <c r="H40" i="18"/>
  <c r="I40" i="18"/>
  <c r="J40" i="18"/>
  <c r="C40" i="18"/>
  <c r="D34" i="18"/>
  <c r="E34" i="18"/>
  <c r="F34" i="18"/>
  <c r="G34" i="18"/>
  <c r="H34" i="18"/>
  <c r="I34" i="18"/>
  <c r="J34" i="18"/>
  <c r="C34" i="18"/>
  <c r="D28" i="18"/>
  <c r="E28" i="18"/>
  <c r="F28" i="18"/>
  <c r="G28" i="18"/>
  <c r="H28" i="18"/>
  <c r="I28" i="18"/>
  <c r="J28" i="18"/>
  <c r="K28" i="18"/>
  <c r="L28" i="18"/>
  <c r="M28" i="18"/>
  <c r="N28" i="18"/>
  <c r="C28" i="18"/>
  <c r="D22" i="18"/>
  <c r="E22" i="18"/>
  <c r="F22" i="18"/>
  <c r="G22" i="18"/>
  <c r="H22" i="18"/>
  <c r="I22" i="18"/>
  <c r="J22" i="18"/>
  <c r="K22" i="18"/>
  <c r="L22" i="18"/>
  <c r="M22" i="18"/>
  <c r="N22" i="18"/>
  <c r="C22" i="18"/>
  <c r="D16" i="18"/>
  <c r="E16" i="18"/>
  <c r="F16" i="18"/>
  <c r="G16" i="18"/>
  <c r="H16" i="18"/>
  <c r="I16" i="18"/>
  <c r="J16" i="18"/>
  <c r="K16" i="18"/>
  <c r="L16" i="18"/>
  <c r="M16" i="18"/>
  <c r="N16" i="18"/>
  <c r="C16" i="18"/>
  <c r="D10" i="18"/>
  <c r="E10" i="18"/>
  <c r="F10" i="18"/>
  <c r="G10" i="18"/>
  <c r="H10" i="18"/>
  <c r="I10" i="18"/>
  <c r="J10" i="18"/>
  <c r="C10" i="18"/>
</calcChain>
</file>

<file path=xl/sharedStrings.xml><?xml version="1.0" encoding="utf-8"?>
<sst xmlns="http://schemas.openxmlformats.org/spreadsheetml/2006/main" count="141" uniqueCount="59">
  <si>
    <t>Приложение №1 к Коммерческому предложению "Ценовое предложение"</t>
  </si>
  <si>
    <t>№ п/п. Наименование продукции</t>
  </si>
  <si>
    <t>Технические параметры</t>
  </si>
  <si>
    <t>Тираж, шт.</t>
  </si>
  <si>
    <t>1. Складной промо-стол в тубусе.</t>
  </si>
  <si>
    <t>Сменная панель с изображением 4+0. Верхняя часть – фриз 900х300 см. Тумба – 850х931 см. Размеры: Размеры в тубусе : 950 х 375 х 260 мм.  Объем в тубусе: 0,09 м3
Размеры конструкции в рабочем виде: 2 100 х 830 х 330 мм, Размер фриза: 830 х 300 х 35 мм. Высота  тумбы: 1 000 мм, Ширина тумбы: 830 мм, Глубина тумбы: 330 мм, Высота стойки с фризом:  2 100 мм, Вес:  12,5 кг</t>
  </si>
  <si>
    <t>2. Ролл-ап односторонний (с баннером)</t>
  </si>
  <si>
    <t>Алюминиевый мобильный стенд ролл-ап со встроенным механизмом автоматической подмотки рекламного баннера, усиленный каркас.
Баннерная ткань/Полипропилен/Фотобумага с  ламинацией, 80х200см, 4+0 CMYK, 1440 dpi. Упаковка в матерчатый чехол с ручками для переноса.</t>
  </si>
  <si>
    <t>3. Стенд L-Banner односторонний с баннером.</t>
  </si>
  <si>
    <t xml:space="preserve"> Стенд состоит из L-образной стойки и двух горизонтальных клик-реек,  усиленный каркас, алюминиевый профиль. Баннерная ткань/Полипропилен/Фотобумага с  ламинацией,  печать  4+0,  80х200см, 1440 dpi. Упаковка в матерчатый чехол с ручками для переноса.</t>
  </si>
  <si>
    <t>4. Плакат для ролл-апа</t>
  </si>
  <si>
    <t>Баннерная ткань/Полипропилен/Фотобумага с  ламинацией, Размер 80х200см, 4+0 (CMYK), 1440 dpi, упаковка тиража в тубус.</t>
  </si>
  <si>
    <t>5.  Бэклит А0 в лайтбокс</t>
  </si>
  <si>
    <t>ПЭТ бэклит для лайтбоксов, толщина 200 мкм, тип поверхности матовая,  с длительной УФ-стойкостью и устойчивостью к влаге, формат А0 (841*1189 мм),полноцветная печать УФ-отверждаемыми чернилами, 4+0 (CMYK), 1440 dpi . Упаковка  тиража в тубус.</t>
  </si>
  <si>
    <t>6.  Бэклит А1 в лайтбокс</t>
  </si>
  <si>
    <t>ПЭТ бэклит для лайтбоксов, толщина 150 мкм, тип поверхности матовая, с длительной УФ-стойкостью и устойчивостью к влаге, формат А1 (594*841 мм), полноцветная печать УФ-отверждаемыми чернилами, 4+0 (CMYK), 1440 dpi . Упаковка  тиража в тубус.</t>
  </si>
  <si>
    <t>7.  Бэклит А2 в лайтбокс</t>
  </si>
  <si>
    <t>ПЭТ бэклит для лайтбоксов,  толщина 150 мкм, тип поверхности матовая,  с длительной УФ-стойкостью и устойчивостью к влаге, формат А2 (420*594 мм), полноцветная печать УФ-отверждаемыми чернилами, 4+0 (CMYK), 1440 dpi. Упаковка тиража в тубус.</t>
  </si>
  <si>
    <t>8.  Бэклит А3 в лайтбокс</t>
  </si>
  <si>
    <t>ПЭТ бэклит для лайтбоксов, толщина 150 мкм, тип поверхности матовая,  с длительной УФ-стойкостью и устойчивостью к влаге, формат А3 (297х420 мм), полноцветная печать УФ-отверждаемыми чернилами, 4+0 (CMYK), 1440 dpi . Упаковка  тиража в тубус.</t>
  </si>
  <si>
    <t>9. Стойка для рекламных материалов напольная «Парус»</t>
  </si>
  <si>
    <t>Изготовлена из металлического перфорированного листа. Размер (ВхШхГ) 1600х300х360 мм, хром. 
Карманы навесные для полиграфической продукции: под формат А4/А3 (1 шт.), под формат евро ( 4 шт.)
Пластикова верхняя плашка с цветной печатью логотипа, нанесение 2+0. Упаковка в гофрокороб.</t>
  </si>
  <si>
    <t>10. Карман А4 проволочный для стойки Парус</t>
  </si>
  <si>
    <t>Проволочный навесной карман формата А4 для стойки Парус, Материал: металл 2 мм. Цвет: серебристый</t>
  </si>
  <si>
    <t>11. Карман А3 проволочный для стойки Парус</t>
  </si>
  <si>
    <t>Проволочный навесной карман формата А3 для стойки Парус, Материал: металл 2 мм. Цвет: серебристый</t>
  </si>
  <si>
    <t>12. Карман 1/3 А4 проволочный для стойки Парус</t>
  </si>
  <si>
    <t>Проволочный навесной карман формата 1/3А4 для стойки Парус, Материал: металл 2 мм. Цвет: серебристый</t>
  </si>
  <si>
    <t>13. Подставка настольная</t>
  </si>
  <si>
    <t>Подставка настольная комбинированная для палаката и буклетов: 1 плоский карман формат А4, карман под буклеты формат евро - 2 шт. Материал акрил 3 мм и 2 мм (карманы), нанесение шелкография 3+0 (White, Pantone 1935C, Pantone Reflex BlueC) на основание подставки., литье по индивидуальноной форме. Упаковка: стрейч-пленка+гофрокартон.</t>
  </si>
  <si>
    <t>14. Подставка настольная литая</t>
  </si>
  <si>
    <t>Четырехсекционный карман для буклетов формата евро, акрил 3 мм, нанесение логотипа шелкографией 3+0 (White, Pantone 1935C, Pantone Reflex BlueC). Упаковка: стрейч-пленка+гофрокартон.</t>
  </si>
  <si>
    <t>15. Панно ДНС</t>
  </si>
  <si>
    <t>Плита PVC 5-6 мм, плотность ПВХ 0,65 г/см3, размер 110х75 см, с аппликацией полноцветной печатью (1440 dpi) на PVC плёнке (матовая) экосольвентными чернилами  с подворотом на заднюю часть, ламинация PVC,  Комплект липучек 3M SJ3550-Грибок\Грибок.( 4 шт. 25*50мм). Упаковка: стрейч-пленка+гофрокартон.</t>
  </si>
  <si>
    <t>16. Мини-Панно ДНС</t>
  </si>
  <si>
    <t>PVC 3 мм  с УФ печатью. Плотность ПВХ 0,65 г/см3.  Размер 60х60 см. На задней части таблички  по 3 полоски двустороннего скотча 3М на всю длину таблички по длине (верх, центр, низ). Упаковка: стрейч-пленка+гофрокартон.</t>
  </si>
  <si>
    <t>17. Стойка напольная для плаката</t>
  </si>
  <si>
    <t>Напольная двусторонняя стойка для информации c рамкой А4, цвет рамки белый. Основание и труба окраска в цвет RAL 3018. Основание металлическое диаметр 225 мм, рамка с пластиковым вкладышем, А4, акрил белый 2 мм, печать 4+4. Упаковка: стрейч пленка+гофрокороб</t>
  </si>
  <si>
    <t xml:space="preserve">18. Подставка настольная </t>
  </si>
  <si>
    <t>Настольная двусторонняя подставка под формат А4, прозрачный пластик 2 мм, цвет подставки прозрачный. Приклейка стикера с логотипом на основание стойки. Печать стикера методом шелкотрафаретной печати на оптически прозрачной самоклеящейся плёнке. Размер нанесения 80х16мм, 3+0 (White, Pantone 1935C, Pantone Reflex BlueC). Упаковка: стрейч-пленка+гофрокартон.</t>
  </si>
  <si>
    <t>Настольная двусторонняя подставка под формат А4 с карманом под визитки, прозрачный пластик 2 мм, цвет подставки прозрачный. Нанесение стикера на основание подставки, печать  методом шелкотрафаретной печати на оптически прозрачной самоклеящейся плёнке, размер нанесения 80х16мм, 3+0 (White, Pantone 1935C, Pantone Reflex BlueC).  Упаковка: стрейч-пленка+гофрокартон.</t>
  </si>
  <si>
    <t>20. Холдер А4 с прижимом</t>
  </si>
  <si>
    <t>ПЭТ прозрачный 2мм, резка, гибка, угол наклона подставки относительно основания-75 градусов, стрейч пленка, упаковка в гофрокороб.</t>
  </si>
  <si>
    <t>21. Монетница с вкладышем.</t>
  </si>
  <si>
    <t>Монетница двухкомпонентная. Состоит из двух элементов квадратной формы с закругленными углами. Имеет 4 ножки с противоскользящими накладками из пенорезины и информационное поле, которое позволяет многократно вставлять бумажную рекламную вставку. Материал: ударопрочный прозрачный полистирол. Размеры изделия: 170 х 205 х 16 мм. Вес: от 0,1 кг. до 0,2 кг. Толщина материала: От 1,5 мм до 2 мм. Рекламный носитель (должен быть уже вставлен в монетницу при доставке).Изготавливается по макету заказчика.Полиграфическая вставка, 157 x 157 мм. Цветность: 4+0 (CMYK). Бумага мелованная матовая 150 г/м2. Упаковка в стреч и гофрокороб.</t>
  </si>
  <si>
    <t>19. Подставка настольная с карманом</t>
  </si>
  <si>
    <t xml:space="preserve">Процент снижения от предельной стоимости за единицу продукции = </t>
  </si>
  <si>
    <t>Предельная стоимость единицы Продукции в рублях, с учетом НДС</t>
  </si>
  <si>
    <t>Предельный срок изготовления продукции (календарных дней)</t>
  </si>
  <si>
    <t>Стоимость единицы Продукции, предложенная участником после применения процента снижения, в рублях, с учётом НДС</t>
  </si>
  <si>
    <t xml:space="preserve">Процент снижения от предельного срока изготовления продукции = </t>
  </si>
  <si>
    <t>Срок изготовления продукции, предложенный участником, после применения процента снижения (календарных дней)</t>
  </si>
  <si>
    <t>Максимальный объем продукции, шт.</t>
  </si>
  <si>
    <t xml:space="preserve">Инструкция по заполнению формы: 
1. Участнику необходимо заполнить ячейки O3 и O4. Данные ячейки выделены в форме серым цветом.
2. Поля, выделенные голубым цветом, будут заполнены автоматически при указании требуемых значений в поле серого цвета. 
3.Предложение участника не может превышать установленные предельные значения. В случае, если предложение участника в отношении какого-либо показателя превышает установленные в форме Коммерческого предложения значения, заявка такого участника отклоняется.
4. Предложение участника по стоимости товара и сроку изготовления не может равняться "0".
5. Процент снижения, указанный участником, применяется в одинаковом размере ко всем позициям данного показателя. 
6. В случае, если при заполнении данной формы не были соблюдены требования данной Инструкции, предложение участника не рассматривается.
</t>
  </si>
  <si>
    <t> </t>
  </si>
  <si>
    <t>(должность)</t>
  </si>
  <si>
    <t>(подпись, дата) М.П.</t>
  </si>
  <si>
    <t>(ФИО)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</si>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</sst>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[$€-2]\ * #,##0.00_-;\-[$€-2]\ * #,##0.00_-;_-[$€-2]\ * &quot;-&quot;??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0"/>
      <name val="Helv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1"/>
      <charset val="1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6" fontId="22" fillId="0" borderId="0" applyFont="0" applyFill="0" applyBorder="0" applyAlignment="0" applyProtection="0"/>
    <xf numFmtId="0" fontId="8" fillId="0" borderId="0"/>
    <xf numFmtId="0" fontId="23" fillId="0" borderId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2" fillId="10" borderId="1" applyNumberFormat="0" applyAlignment="0" applyProtection="0"/>
    <xf numFmtId="0" fontId="12" fillId="10" borderId="1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6" fillId="17" borderId="7" applyNumberFormat="0" applyAlignment="0" applyProtection="0"/>
    <xf numFmtId="0" fontId="16" fillId="17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0"/>
    <xf numFmtId="0" fontId="29" fillId="0" borderId="0"/>
    <xf numFmtId="0" fontId="7" fillId="0" borderId="0"/>
    <xf numFmtId="0" fontId="30" fillId="0" borderId="0"/>
    <xf numFmtId="0" fontId="29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6" borderId="8" applyNumberFormat="0" applyFont="0" applyAlignment="0" applyProtection="0"/>
    <xf numFmtId="0" fontId="29" fillId="6" borderId="8" applyNumberFormat="0" applyFont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</cellStyleXfs>
  <cellXfs count="64">
    <xf numFmtId="0" fontId="0" fillId="0" borderId="0" xfId="0"/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/>
    <xf numFmtId="3" fontId="6" fillId="0" borderId="0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Border="1" applyAlignment="1">
      <alignment horizontal="right"/>
    </xf>
    <xf numFmtId="10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/>
    <xf numFmtId="0" fontId="6" fillId="0" borderId="0" xfId="0" applyFont="1" applyFill="1" applyAlignment="1">
      <alignment horizontal="right"/>
    </xf>
    <xf numFmtId="4" fontId="35" fillId="0" borderId="18" xfId="0" applyNumberFormat="1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4" fontId="6" fillId="0" borderId="0" xfId="0" applyNumberFormat="1" applyFont="1" applyFill="1"/>
    <xf numFmtId="3" fontId="4" fillId="0" borderId="0" xfId="0" applyNumberFormat="1" applyFont="1" applyFill="1" applyBorder="1" applyAlignment="1">
      <alignment horizontal="left" wrapText="1"/>
    </xf>
    <xf numFmtId="0" fontId="36" fillId="0" borderId="12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/>
    </xf>
    <xf numFmtId="0" fontId="34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4" fontId="32" fillId="0" borderId="12" xfId="0" applyNumberFormat="1" applyFont="1" applyFill="1" applyBorder="1"/>
    <xf numFmtId="4" fontId="35" fillId="0" borderId="12" xfId="0" applyNumberFormat="1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center" vertical="center"/>
    </xf>
    <xf numFmtId="4" fontId="32" fillId="19" borderId="12" xfId="0" applyNumberFormat="1" applyFont="1" applyFill="1" applyBorder="1" applyAlignment="1">
      <alignment wrapText="1"/>
    </xf>
    <xf numFmtId="0" fontId="36" fillId="19" borderId="12" xfId="0" applyFont="1" applyFill="1" applyBorder="1" applyAlignment="1">
      <alignment vertical="center" wrapText="1"/>
    </xf>
    <xf numFmtId="4" fontId="37" fillId="19" borderId="12" xfId="0" applyNumberFormat="1" applyFont="1" applyFill="1" applyBorder="1" applyAlignment="1">
      <alignment horizontal="center"/>
    </xf>
    <xf numFmtId="3" fontId="37" fillId="19" borderId="1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34" fillId="0" borderId="12" xfId="0" applyFont="1" applyBorder="1" applyAlignment="1">
      <alignment horizontal="center" vertical="center"/>
    </xf>
    <xf numFmtId="3" fontId="34" fillId="0" borderId="12" xfId="0" applyNumberFormat="1" applyFont="1" applyBorder="1" applyAlignment="1">
      <alignment horizontal="center" vertical="center"/>
    </xf>
    <xf numFmtId="9" fontId="32" fillId="18" borderId="1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Protection="1">
      <protection locked="0"/>
    </xf>
    <xf numFmtId="3" fontId="6" fillId="0" borderId="0" xfId="0" applyNumberFormat="1" applyFont="1" applyFill="1" applyProtection="1">
      <protection locked="0"/>
    </xf>
    <xf numFmtId="0" fontId="38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9" fillId="0" borderId="11" xfId="0" applyFont="1" applyBorder="1" applyAlignment="1" applyProtection="1">
      <alignment horizontal="center" vertical="top" wrapText="1"/>
      <protection locked="0"/>
    </xf>
    <xf numFmtId="0" fontId="39" fillId="0" borderId="0" xfId="0" applyFont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39" fillId="0" borderId="0" xfId="0" applyFont="1" applyBorder="1" applyAlignment="1" applyProtection="1">
      <alignment horizontal="center" vertical="top" wrapText="1"/>
      <protection locked="0"/>
    </xf>
    <xf numFmtId="4" fontId="35" fillId="0" borderId="16" xfId="0" applyNumberFormat="1" applyFont="1" applyFill="1" applyBorder="1" applyAlignment="1">
      <alignment horizontal="center" vertical="center"/>
    </xf>
    <xf numFmtId="4" fontId="35" fillId="0" borderId="11" xfId="0" applyNumberFormat="1" applyFont="1" applyFill="1" applyBorder="1" applyAlignment="1">
      <alignment horizontal="center" vertical="center"/>
    </xf>
    <xf numFmtId="4" fontId="35" fillId="0" borderId="17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/>
    </xf>
    <xf numFmtId="4" fontId="35" fillId="0" borderId="14" xfId="0" applyNumberFormat="1" applyFont="1" applyFill="1" applyBorder="1" applyAlignment="1">
      <alignment horizontal="center" vertical="center"/>
    </xf>
    <xf numFmtId="4" fontId="35" fillId="0" borderId="15" xfId="0" applyNumberFormat="1" applyFont="1" applyFill="1" applyBorder="1" applyAlignment="1">
      <alignment horizontal="center" vertical="center"/>
    </xf>
    <xf numFmtId="4" fontId="35" fillId="0" borderId="19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4" fontId="35" fillId="0" borderId="2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/>
    </xf>
    <xf numFmtId="0" fontId="34" fillId="0" borderId="16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left" wrapText="1"/>
    </xf>
    <xf numFmtId="3" fontId="33" fillId="0" borderId="14" xfId="0" applyNumberFormat="1" applyFont="1" applyFill="1" applyBorder="1" applyAlignment="1">
      <alignment horizontal="right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</cellXfs>
  <cellStyles count="101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uro" xfId="37"/>
    <cellStyle name="Excel Built-in Normal" xfId="38"/>
    <cellStyle name="Standard_Neoprint" xfId="39"/>
    <cellStyle name="Акцент1 2" xfId="40"/>
    <cellStyle name="Акцент1 3" xfId="41"/>
    <cellStyle name="Акцент2 2" xfId="42"/>
    <cellStyle name="Акцент2 3" xfId="43"/>
    <cellStyle name="Акцент3 2" xfId="44"/>
    <cellStyle name="Акцент3 3" xfId="45"/>
    <cellStyle name="Акцент4 2" xfId="46"/>
    <cellStyle name="Акцент4 3" xfId="47"/>
    <cellStyle name="Акцент5 2" xfId="48"/>
    <cellStyle name="Акцент5 3" xfId="49"/>
    <cellStyle name="Акцент6 2" xfId="50"/>
    <cellStyle name="Акцент6 3" xfId="51"/>
    <cellStyle name="Ввод  2" xfId="52"/>
    <cellStyle name="Ввод  3" xfId="53"/>
    <cellStyle name="Вывод 2" xfId="54"/>
    <cellStyle name="Вывод 3" xfId="55"/>
    <cellStyle name="Вычисление 2" xfId="56"/>
    <cellStyle name="Вычисление 3" xfId="57"/>
    <cellStyle name="Гиперссылка 2" xfId="58"/>
    <cellStyle name="Заголовок 1 2" xfId="59"/>
    <cellStyle name="Заголовок 1 3" xfId="60"/>
    <cellStyle name="Заголовок 2 2" xfId="61"/>
    <cellStyle name="Заголовок 2 3" xfId="62"/>
    <cellStyle name="Заголовок 3 2" xfId="63"/>
    <cellStyle name="Заголовок 3 3" xfId="64"/>
    <cellStyle name="Заголовок 4 2" xfId="65"/>
    <cellStyle name="Заголовок 4 3" xfId="66"/>
    <cellStyle name="Итог 2" xfId="67"/>
    <cellStyle name="Итог 3" xfId="68"/>
    <cellStyle name="Контрольная ячейка 2" xfId="69"/>
    <cellStyle name="Контрольная ячейка 3" xfId="70"/>
    <cellStyle name="Название 2" xfId="71"/>
    <cellStyle name="Название 3" xfId="72"/>
    <cellStyle name="Нейтральный 2" xfId="73"/>
    <cellStyle name="Нейтральный 3" xfId="74"/>
    <cellStyle name="Обычный" xfId="0" builtinId="0"/>
    <cellStyle name="Обычный 2" xfId="75"/>
    <cellStyle name="Обычный 2 2" xfId="76"/>
    <cellStyle name="Обычный 2_Конверты_ запрос стоимости _Эмика" xfId="77"/>
    <cellStyle name="Обычный 3" xfId="78"/>
    <cellStyle name="Обычный 3 2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3" xfId="85"/>
    <cellStyle name="Процентный 2" xfId="86"/>
    <cellStyle name="Процентный 3" xfId="87"/>
    <cellStyle name="Связанная ячейка 2" xfId="88"/>
    <cellStyle name="Связанная ячейка 3" xfId="89"/>
    <cellStyle name="Стиль 1" xfId="90"/>
    <cellStyle name="Текст предупреждения 2" xfId="91"/>
    <cellStyle name="Текст предупреждения 3" xfId="92"/>
    <cellStyle name="Финансовый 2" xfId="93"/>
    <cellStyle name="Финансовый 2 2" xfId="94"/>
    <cellStyle name="Финансовый 3" xfId="95"/>
    <cellStyle name="Финансовый 4" xfId="96"/>
    <cellStyle name="Финансовый 5" xfId="97"/>
    <cellStyle name="Финансовый 6" xfId="98"/>
    <cellStyle name="Хороший 2" xfId="99"/>
    <cellStyle name="Хороший 3" xfId="10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2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cid:image001.jpg@01D2E448.D4745E20" TargetMode="External"/><Relationship Id="rId5" Type="http://schemas.openxmlformats.org/officeDocument/2006/relationships/image" Target="../media/image5.jpeg"/><Relationship Id="rId15" Type="http://schemas.openxmlformats.org/officeDocument/2006/relationships/image" Target="../media/image14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188633</xdr:colOff>
      <xdr:row>55</xdr:row>
      <xdr:rowOff>80307</xdr:rowOff>
    </xdr:from>
    <xdr:to>
      <xdr:col>3</xdr:col>
      <xdr:colOff>268555</xdr:colOff>
      <xdr:row>55</xdr:row>
      <xdr:rowOff>1433853</xdr:rowOff>
    </xdr:to>
    <xdr:pic>
      <xdr:nvPicPr>
        <xdr:cNvPr id="98" name="Рисунок 15676">
          <a:extLst>
            <a:ext uri="{FF2B5EF4-FFF2-40B4-BE49-F238E27FC236}">
              <a16:creationId xmlns:a16="http://schemas.microsoft.com/office/drawing/2014/main" id="{16C25AA0-A403-4562-9347-1A2C7B00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1898" y="22660160"/>
          <a:ext cx="931569" cy="1353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145444</xdr:colOff>
      <xdr:row>61</xdr:row>
      <xdr:rowOff>100153</xdr:rowOff>
    </xdr:from>
    <xdr:to>
      <xdr:col>3</xdr:col>
      <xdr:colOff>226049</xdr:colOff>
      <xdr:row>61</xdr:row>
      <xdr:rowOff>893109</xdr:rowOff>
    </xdr:to>
    <xdr:pic>
      <xdr:nvPicPr>
        <xdr:cNvPr id="99" name="Рисунок 18">
          <a:extLst>
            <a:ext uri="{FF2B5EF4-FFF2-40B4-BE49-F238E27FC236}">
              <a16:creationId xmlns:a16="http://schemas.microsoft.com/office/drawing/2014/main" id="{CC6B8A7C-1A00-42D8-B8E2-B9810EBC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8709" y="25526300"/>
          <a:ext cx="932252" cy="792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157351</xdr:colOff>
      <xdr:row>67</xdr:row>
      <xdr:rowOff>47158</xdr:rowOff>
    </xdr:from>
    <xdr:to>
      <xdr:col>3</xdr:col>
      <xdr:colOff>314731</xdr:colOff>
      <xdr:row>67</xdr:row>
      <xdr:rowOff>877420</xdr:rowOff>
    </xdr:to>
    <xdr:pic>
      <xdr:nvPicPr>
        <xdr:cNvPr id="100" name="Рисунок 22">
          <a:extLst>
            <a:ext uri="{FF2B5EF4-FFF2-40B4-BE49-F238E27FC236}">
              <a16:creationId xmlns:a16="http://schemas.microsoft.com/office/drawing/2014/main" id="{1E34B2DD-EA15-46DC-AE24-3AD22AE7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0616" y="27781717"/>
          <a:ext cx="1009027" cy="830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179296</xdr:colOff>
      <xdr:row>73</xdr:row>
      <xdr:rowOff>90347</xdr:rowOff>
    </xdr:from>
    <xdr:to>
      <xdr:col>3</xdr:col>
      <xdr:colOff>330380</xdr:colOff>
      <xdr:row>73</xdr:row>
      <xdr:rowOff>795618</xdr:rowOff>
    </xdr:to>
    <xdr:pic>
      <xdr:nvPicPr>
        <xdr:cNvPr id="101" name="Рисунок 23">
          <a:extLst>
            <a:ext uri="{FF2B5EF4-FFF2-40B4-BE49-F238E27FC236}">
              <a16:creationId xmlns:a16="http://schemas.microsoft.com/office/drawing/2014/main" id="{9F71FFAD-BCA0-4625-81AC-F472F8A9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2561" y="30088494"/>
          <a:ext cx="1002731" cy="705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152627</xdr:colOff>
      <xdr:row>79</xdr:row>
      <xdr:rowOff>91982</xdr:rowOff>
    </xdr:from>
    <xdr:to>
      <xdr:col>4</xdr:col>
      <xdr:colOff>671419</xdr:colOff>
      <xdr:row>79</xdr:row>
      <xdr:rowOff>1323254</xdr:rowOff>
    </xdr:to>
    <xdr:pic>
      <xdr:nvPicPr>
        <xdr:cNvPr id="102" name="Picture 3">
          <a:extLst>
            <a:ext uri="{FF2B5EF4-FFF2-40B4-BE49-F238E27FC236}">
              <a16:creationId xmlns:a16="http://schemas.microsoft.com/office/drawing/2014/main" id="{2C3C06E9-9ABC-4E0C-B634-D872C566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5892" y="32331306"/>
          <a:ext cx="2222086" cy="1231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265442</xdr:colOff>
      <xdr:row>85</xdr:row>
      <xdr:rowOff>112058</xdr:rowOff>
    </xdr:from>
    <xdr:to>
      <xdr:col>3</xdr:col>
      <xdr:colOff>736497</xdr:colOff>
      <xdr:row>85</xdr:row>
      <xdr:rowOff>1055033</xdr:rowOff>
    </xdr:to>
    <xdr:pic>
      <xdr:nvPicPr>
        <xdr:cNvPr id="103" name="Рисунок 53">
          <a:extLst>
            <a:ext uri="{FF2B5EF4-FFF2-40B4-BE49-F238E27FC236}">
              <a16:creationId xmlns:a16="http://schemas.microsoft.com/office/drawing/2014/main" id="{CD0227E9-C730-4393-9809-DF14FE67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8707" y="35018382"/>
          <a:ext cx="1322702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336179</xdr:colOff>
      <xdr:row>91</xdr:row>
      <xdr:rowOff>69102</xdr:rowOff>
    </xdr:from>
    <xdr:to>
      <xdr:col>4</xdr:col>
      <xdr:colOff>606052</xdr:colOff>
      <xdr:row>91</xdr:row>
      <xdr:rowOff>1221441</xdr:rowOff>
    </xdr:to>
    <xdr:pic>
      <xdr:nvPicPr>
        <xdr:cNvPr id="104" name="Рисунок 103">
          <a:extLst>
            <a:ext uri="{FF2B5EF4-FFF2-40B4-BE49-F238E27FC236}">
              <a16:creationId xmlns:a16="http://schemas.microsoft.com/office/drawing/2014/main" id="{20E50AF3-B4DD-4ADA-971E-A96EC8EC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444" y="37440720"/>
          <a:ext cx="1973167" cy="1152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278980</xdr:colOff>
      <xdr:row>97</xdr:row>
      <xdr:rowOff>27138</xdr:rowOff>
    </xdr:from>
    <xdr:to>
      <xdr:col>4</xdr:col>
      <xdr:colOff>270023</xdr:colOff>
      <xdr:row>97</xdr:row>
      <xdr:rowOff>1051484</xdr:rowOff>
    </xdr:to>
    <xdr:pic>
      <xdr:nvPicPr>
        <xdr:cNvPr id="105" name="Рисунок 104">
          <a:extLst>
            <a:ext uri="{FF2B5EF4-FFF2-40B4-BE49-F238E27FC236}">
              <a16:creationId xmlns:a16="http://schemas.microsoft.com/office/drawing/2014/main" id="{4DAB38CC-E44C-4680-8CED-FFDAE26B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2245" y="40043344"/>
          <a:ext cx="1694337" cy="1024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</a:extLst>
      </xdr:spPr>
    </xdr:pic>
    <xdr:clientData/>
  </xdr:twoCellAnchor>
  <xdr:twoCellAnchor>
    <xdr:from>
      <xdr:col>2</xdr:col>
      <xdr:colOff>362326</xdr:colOff>
      <xdr:row>103</xdr:row>
      <xdr:rowOff>81008</xdr:rowOff>
    </xdr:from>
    <xdr:to>
      <xdr:col>2</xdr:col>
      <xdr:colOff>849523</xdr:colOff>
      <xdr:row>103</xdr:row>
      <xdr:rowOff>1297889</xdr:rowOff>
    </xdr:to>
    <xdr:pic>
      <xdr:nvPicPr>
        <xdr:cNvPr id="106" name="Picture 2">
          <a:extLst>
            <a:ext uri="{FF2B5EF4-FFF2-40B4-BE49-F238E27FC236}">
              <a16:creationId xmlns:a16="http://schemas.microsoft.com/office/drawing/2014/main" id="{E63DD66C-51F7-4484-8499-98E612AD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591" y="42607332"/>
          <a:ext cx="487197" cy="1216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107392</xdr:colOff>
      <xdr:row>109</xdr:row>
      <xdr:rowOff>84979</xdr:rowOff>
    </xdr:from>
    <xdr:to>
      <xdr:col>3</xdr:col>
      <xdr:colOff>514537</xdr:colOff>
      <xdr:row>109</xdr:row>
      <xdr:rowOff>1560560</xdr:rowOff>
    </xdr:to>
    <xdr:pic>
      <xdr:nvPicPr>
        <xdr:cNvPr id="107" name="Рисунок 46">
          <a:extLst>
            <a:ext uri="{FF2B5EF4-FFF2-40B4-BE49-F238E27FC236}">
              <a16:creationId xmlns:a16="http://schemas.microsoft.com/office/drawing/2014/main" id="{D10B49C3-4E6B-438C-9B4A-FBE90C7C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0657" y="45334332"/>
          <a:ext cx="1258792" cy="1475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198014</xdr:colOff>
      <xdr:row>115</xdr:row>
      <xdr:rowOff>95014</xdr:rowOff>
    </xdr:from>
    <xdr:to>
      <xdr:col>3</xdr:col>
      <xdr:colOff>637801</xdr:colOff>
      <xdr:row>115</xdr:row>
      <xdr:rowOff>1673784</xdr:rowOff>
    </xdr:to>
    <xdr:pic>
      <xdr:nvPicPr>
        <xdr:cNvPr id="108" name="Рисунок 49">
          <a:extLst>
            <a:ext uri="{FF2B5EF4-FFF2-40B4-BE49-F238E27FC236}">
              <a16:creationId xmlns:a16="http://schemas.microsoft.com/office/drawing/2014/main" id="{CAAAE081-1422-48D3-928B-33F9FCEF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279" y="48325132"/>
          <a:ext cx="1291434" cy="1578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226919</xdr:colOff>
      <xdr:row>121</xdr:row>
      <xdr:rowOff>66302</xdr:rowOff>
    </xdr:from>
    <xdr:to>
      <xdr:col>4</xdr:col>
      <xdr:colOff>17388</xdr:colOff>
      <xdr:row>121</xdr:row>
      <xdr:rowOff>1326777</xdr:rowOff>
    </xdr:to>
    <xdr:pic>
      <xdr:nvPicPr>
        <xdr:cNvPr id="109" name="Рисунок 108" descr="cid:image001.jpg@01D2E448.D4745E20">
          <a:extLst>
            <a:ext uri="{FF2B5EF4-FFF2-40B4-BE49-F238E27FC236}">
              <a16:creationId xmlns:a16="http://schemas.microsoft.com/office/drawing/2014/main" id="{A5F863E5-48E4-4478-889B-08166C5B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r:link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0184" y="51434067"/>
          <a:ext cx="1493763" cy="126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177895</xdr:colOff>
      <xdr:row>127</xdr:row>
      <xdr:rowOff>224818</xdr:rowOff>
    </xdr:from>
    <xdr:to>
      <xdr:col>4</xdr:col>
      <xdr:colOff>362645</xdr:colOff>
      <xdr:row>127</xdr:row>
      <xdr:rowOff>2081783</xdr:rowOff>
    </xdr:to>
    <xdr:pic>
      <xdr:nvPicPr>
        <xdr:cNvPr id="110" name="Рисунок 9">
          <a:extLst>
            <a:ext uri="{FF2B5EF4-FFF2-40B4-BE49-F238E27FC236}">
              <a16:creationId xmlns:a16="http://schemas.microsoft.com/office/drawing/2014/main" id="{21022A33-1A12-49A7-9313-0E624931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1160" y="54293200"/>
          <a:ext cx="1888044" cy="185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134471</xdr:colOff>
      <xdr:row>7</xdr:row>
      <xdr:rowOff>22413</xdr:rowOff>
    </xdr:from>
    <xdr:to>
      <xdr:col>2</xdr:col>
      <xdr:colOff>728382</xdr:colOff>
      <xdr:row>7</xdr:row>
      <xdr:rowOff>1263033</xdr:rowOff>
    </xdr:to>
    <xdr:pic>
      <xdr:nvPicPr>
        <xdr:cNvPr id="116" name="Рисунок 15634">
          <a:extLst>
            <a:ext uri="{FF2B5EF4-FFF2-40B4-BE49-F238E27FC236}">
              <a16:creationId xmlns:a16="http://schemas.microsoft.com/office/drawing/2014/main" id="{69DDEB08-C50E-410F-A42A-DAC9D1E2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736" y="3104031"/>
          <a:ext cx="593911" cy="1240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161285</xdr:colOff>
      <xdr:row>13</xdr:row>
      <xdr:rowOff>134471</xdr:rowOff>
    </xdr:from>
    <xdr:to>
      <xdr:col>2</xdr:col>
      <xdr:colOff>612011</xdr:colOff>
      <xdr:row>13</xdr:row>
      <xdr:rowOff>1389529</xdr:rowOff>
    </xdr:to>
    <xdr:pic>
      <xdr:nvPicPr>
        <xdr:cNvPr id="117" name="Рисунок 6">
          <a:extLst>
            <a:ext uri="{FF2B5EF4-FFF2-40B4-BE49-F238E27FC236}">
              <a16:creationId xmlns:a16="http://schemas.microsoft.com/office/drawing/2014/main" id="{3FFB197E-6BDB-4C10-A661-9D09729D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4550" y="5883089"/>
          <a:ext cx="450726" cy="1255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211432</xdr:colOff>
      <xdr:row>13</xdr:row>
      <xdr:rowOff>298865</xdr:rowOff>
    </xdr:from>
    <xdr:to>
      <xdr:col>5</xdr:col>
      <xdr:colOff>801278</xdr:colOff>
      <xdr:row>13</xdr:row>
      <xdr:rowOff>1186021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3F9E9750-2445-4572-B801-8011FE529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5847991" y="6047483"/>
          <a:ext cx="1441494" cy="887156"/>
        </a:xfrm>
        <a:prstGeom prst="rect">
          <a:avLst/>
        </a:prstGeom>
      </xdr:spPr>
    </xdr:pic>
    <xdr:clientData/>
  </xdr:twoCellAnchor>
  <xdr:twoCellAnchor editAs="oneCell">
    <xdr:from>
      <xdr:col>3</xdr:col>
      <xdr:colOff>173175</xdr:colOff>
      <xdr:row>13</xdr:row>
      <xdr:rowOff>252801</xdr:rowOff>
    </xdr:from>
    <xdr:to>
      <xdr:col>3</xdr:col>
      <xdr:colOff>489589</xdr:colOff>
      <xdr:row>13</xdr:row>
      <xdr:rowOff>1210979</xdr:rowOff>
    </xdr:to>
    <xdr:pic>
      <xdr:nvPicPr>
        <xdr:cNvPr id="119" name="Рисунок 118">
          <a:extLst>
            <a:ext uri="{FF2B5EF4-FFF2-40B4-BE49-F238E27FC236}">
              <a16:creationId xmlns:a16="http://schemas.microsoft.com/office/drawing/2014/main" id="{1E31D162-9233-4C54-8987-392F22C4C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4958087" y="6001419"/>
          <a:ext cx="316414" cy="958178"/>
        </a:xfrm>
        <a:prstGeom prst="rect">
          <a:avLst/>
        </a:prstGeom>
      </xdr:spPr>
    </xdr:pic>
    <xdr:clientData/>
  </xdr:twoCellAnchor>
  <xdr:twoCellAnchor>
    <xdr:from>
      <xdr:col>2</xdr:col>
      <xdr:colOff>89648</xdr:colOff>
      <xdr:row>19</xdr:row>
      <xdr:rowOff>56029</xdr:rowOff>
    </xdr:from>
    <xdr:to>
      <xdr:col>2</xdr:col>
      <xdr:colOff>649942</xdr:colOff>
      <xdr:row>19</xdr:row>
      <xdr:rowOff>1382162</xdr:rowOff>
    </xdr:to>
    <xdr:pic>
      <xdr:nvPicPr>
        <xdr:cNvPr id="120" name="Рисунок 6">
          <a:extLst>
            <a:ext uri="{FF2B5EF4-FFF2-40B4-BE49-F238E27FC236}">
              <a16:creationId xmlns:a16="http://schemas.microsoft.com/office/drawing/2014/main" id="{ACFA2CAE-3DA9-477F-9E80-840AB5C4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2913" y="8650941"/>
          <a:ext cx="560294" cy="1326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310693</xdr:colOff>
      <xdr:row>19</xdr:row>
      <xdr:rowOff>15876</xdr:rowOff>
    </xdr:from>
    <xdr:to>
      <xdr:col>4</xdr:col>
      <xdr:colOff>161995</xdr:colOff>
      <xdr:row>19</xdr:row>
      <xdr:rowOff>1367118</xdr:rowOff>
    </xdr:to>
    <xdr:pic>
      <xdr:nvPicPr>
        <xdr:cNvPr id="121" name="Рисунок 120">
          <a:extLst>
            <a:ext uri="{FF2B5EF4-FFF2-40B4-BE49-F238E27FC236}">
              <a16:creationId xmlns:a16="http://schemas.microsoft.com/office/drawing/2014/main" id="{A384DB42-342A-4CAA-8A40-66051DFF8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5095605" y="8610788"/>
          <a:ext cx="702949" cy="1351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8"/>
  <sheetViews>
    <sheetView tabSelected="1" zoomScale="70" zoomScaleNormal="70" workbookViewId="0">
      <selection activeCell="A2" sqref="A2:O2"/>
    </sheetView>
  </sheetViews>
  <sheetFormatPr defaultRowHeight="15" x14ac:dyDescent="0.25"/>
  <cols>
    <col min="1" max="1" width="0.140625" style="4" customWidth="1"/>
    <col min="2" max="2" width="47.85546875" style="4" customWidth="1"/>
    <col min="3" max="10" width="12.7109375" style="7" bestFit="1" customWidth="1"/>
    <col min="11" max="14" width="11.140625" style="7" bestFit="1" customWidth="1"/>
    <col min="15" max="15" width="23.7109375" style="7" bestFit="1" customWidth="1"/>
    <col min="16" max="16" width="11.7109375" style="7" bestFit="1" customWidth="1"/>
    <col min="17" max="17" width="10.28515625" style="7" bestFit="1" customWidth="1"/>
    <col min="18" max="18" width="30.7109375" style="8" customWidth="1"/>
    <col min="19" max="19" width="9.140625" style="4"/>
    <col min="20" max="20" width="10.85546875" style="4" bestFit="1" customWidth="1"/>
    <col min="21" max="16384" width="9.140625" style="4"/>
  </cols>
  <sheetData>
    <row r="1" spans="1:18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8" s="2" customFormat="1" ht="118.5" customHeight="1" x14ac:dyDescent="0.25">
      <c r="A2" s="53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"/>
      <c r="Q2" s="1"/>
      <c r="R2" s="5"/>
    </row>
    <row r="3" spans="1:18" s="2" customFormat="1" ht="15.75" x14ac:dyDescent="0.25">
      <c r="A3" s="14"/>
      <c r="B3" s="55" t="s">
        <v>46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0">
        <v>0</v>
      </c>
      <c r="P3" s="1"/>
      <c r="Q3" s="1"/>
      <c r="R3" s="5"/>
    </row>
    <row r="4" spans="1:18" s="2" customFormat="1" ht="15" customHeight="1" x14ac:dyDescent="0.25">
      <c r="A4" s="14"/>
      <c r="B4" s="55" t="s">
        <v>50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30">
        <v>0</v>
      </c>
      <c r="P4" s="1"/>
      <c r="Q4" s="1"/>
      <c r="R4" s="5"/>
    </row>
    <row r="5" spans="1:18" ht="22.5" customHeight="1" x14ac:dyDescent="0.25">
      <c r="A5" s="7"/>
      <c r="B5" s="15" t="s">
        <v>1</v>
      </c>
      <c r="C5" s="56" t="s">
        <v>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62" t="s">
        <v>52</v>
      </c>
      <c r="P5" s="3"/>
      <c r="Q5" s="3"/>
      <c r="R5" s="6"/>
    </row>
    <row r="6" spans="1:18" ht="36.75" customHeight="1" x14ac:dyDescent="0.25">
      <c r="A6" s="16"/>
      <c r="B6" s="15" t="s">
        <v>2</v>
      </c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O6" s="63"/>
      <c r="P6" s="3"/>
      <c r="Q6" s="3"/>
      <c r="R6" s="6"/>
    </row>
    <row r="7" spans="1:18" ht="16.5" customHeight="1" x14ac:dyDescent="0.25">
      <c r="A7" s="7"/>
      <c r="B7" s="11" t="s">
        <v>4</v>
      </c>
      <c r="C7" s="22">
        <v>1</v>
      </c>
      <c r="D7" s="22">
        <v>5</v>
      </c>
      <c r="E7" s="22">
        <v>10</v>
      </c>
      <c r="F7" s="22">
        <v>20</v>
      </c>
      <c r="G7" s="22">
        <v>30</v>
      </c>
      <c r="H7" s="22">
        <v>40</v>
      </c>
      <c r="I7" s="22">
        <v>50</v>
      </c>
      <c r="J7" s="22">
        <v>100</v>
      </c>
      <c r="K7" s="18"/>
      <c r="L7" s="18"/>
      <c r="M7" s="18"/>
      <c r="N7" s="18"/>
      <c r="O7" s="22">
        <v>100</v>
      </c>
      <c r="R7" s="5"/>
    </row>
    <row r="8" spans="1:18" ht="135" x14ac:dyDescent="0.25">
      <c r="A8" s="7"/>
      <c r="B8" s="19" t="s">
        <v>5</v>
      </c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O8" s="17"/>
      <c r="R8" s="5"/>
    </row>
    <row r="9" spans="1:18" x14ac:dyDescent="0.25">
      <c r="A9" s="7"/>
      <c r="B9" s="20" t="s">
        <v>47</v>
      </c>
      <c r="C9" s="21">
        <v>10462.08</v>
      </c>
      <c r="D9" s="21">
        <v>9995.42</v>
      </c>
      <c r="E9" s="21">
        <v>9542.08</v>
      </c>
      <c r="F9" s="21">
        <v>9239.17</v>
      </c>
      <c r="G9" s="21">
        <v>9167.5</v>
      </c>
      <c r="H9" s="21">
        <v>9061.25</v>
      </c>
      <c r="I9" s="21">
        <v>8762.92</v>
      </c>
      <c r="J9" s="21">
        <v>8599.17</v>
      </c>
      <c r="K9" s="21"/>
      <c r="L9" s="21"/>
      <c r="M9" s="21"/>
      <c r="N9" s="21"/>
      <c r="O9" s="21"/>
    </row>
    <row r="10" spans="1:18" ht="45" x14ac:dyDescent="0.25">
      <c r="A10" s="7"/>
      <c r="B10" s="23" t="s">
        <v>49</v>
      </c>
      <c r="C10" s="25">
        <f>ROUND((C9-(C9*$O$3)), 2)</f>
        <v>10462.08</v>
      </c>
      <c r="D10" s="25">
        <f t="shared" ref="D10:J10" si="0">ROUND((D9-(D9*$O$3)), 2)</f>
        <v>9995.42</v>
      </c>
      <c r="E10" s="25">
        <f t="shared" si="0"/>
        <v>9542.08</v>
      </c>
      <c r="F10" s="25">
        <f t="shared" si="0"/>
        <v>9239.17</v>
      </c>
      <c r="G10" s="25">
        <f t="shared" si="0"/>
        <v>9167.5</v>
      </c>
      <c r="H10" s="25">
        <f t="shared" si="0"/>
        <v>9061.25</v>
      </c>
      <c r="I10" s="25">
        <f t="shared" si="0"/>
        <v>8762.92</v>
      </c>
      <c r="J10" s="25">
        <f t="shared" si="0"/>
        <v>8599.17</v>
      </c>
      <c r="K10" s="21"/>
      <c r="L10" s="21"/>
      <c r="M10" s="21"/>
      <c r="N10" s="21"/>
      <c r="O10" s="21"/>
      <c r="P10" s="13"/>
    </row>
    <row r="11" spans="1:18" ht="30" x14ac:dyDescent="0.25">
      <c r="A11" s="7"/>
      <c r="B11" s="15" t="s">
        <v>48</v>
      </c>
      <c r="C11" s="22">
        <v>5</v>
      </c>
      <c r="D11" s="22">
        <v>5</v>
      </c>
      <c r="E11" s="22">
        <v>5</v>
      </c>
      <c r="F11" s="22">
        <v>5</v>
      </c>
      <c r="G11" s="22">
        <v>14</v>
      </c>
      <c r="H11" s="22">
        <v>14</v>
      </c>
      <c r="I11" s="22">
        <v>14</v>
      </c>
      <c r="J11" s="22">
        <v>20</v>
      </c>
      <c r="K11" s="10"/>
      <c r="L11" s="10"/>
      <c r="M11" s="10"/>
      <c r="N11" s="10"/>
      <c r="O11" s="10"/>
    </row>
    <row r="12" spans="1:18" ht="45" x14ac:dyDescent="0.25">
      <c r="A12" s="7"/>
      <c r="B12" s="24" t="s">
        <v>51</v>
      </c>
      <c r="C12" s="26">
        <f>ROUND((C11-(C11*$O$4)), 0)</f>
        <v>5</v>
      </c>
      <c r="D12" s="26">
        <f t="shared" ref="D12:J12" si="1">ROUND((D11-(D11*$O$4)), 0)</f>
        <v>5</v>
      </c>
      <c r="E12" s="26">
        <f t="shared" si="1"/>
        <v>5</v>
      </c>
      <c r="F12" s="26">
        <f t="shared" si="1"/>
        <v>5</v>
      </c>
      <c r="G12" s="26">
        <f t="shared" si="1"/>
        <v>14</v>
      </c>
      <c r="H12" s="26">
        <f t="shared" si="1"/>
        <v>14</v>
      </c>
      <c r="I12" s="26">
        <f t="shared" si="1"/>
        <v>14</v>
      </c>
      <c r="J12" s="26">
        <f t="shared" si="1"/>
        <v>20</v>
      </c>
      <c r="K12" s="9"/>
      <c r="L12" s="10"/>
      <c r="M12" s="10"/>
      <c r="N12" s="10"/>
      <c r="O12" s="10"/>
    </row>
    <row r="13" spans="1:18" x14ac:dyDescent="0.25">
      <c r="A13" s="7"/>
      <c r="B13" s="11" t="s">
        <v>6</v>
      </c>
      <c r="C13" s="22">
        <v>1</v>
      </c>
      <c r="D13" s="22">
        <v>5</v>
      </c>
      <c r="E13" s="22">
        <v>10</v>
      </c>
      <c r="F13" s="22">
        <v>25</v>
      </c>
      <c r="G13" s="22">
        <v>30</v>
      </c>
      <c r="H13" s="22">
        <v>40</v>
      </c>
      <c r="I13" s="22">
        <v>50</v>
      </c>
      <c r="J13" s="22">
        <v>60</v>
      </c>
      <c r="K13" s="22">
        <v>70</v>
      </c>
      <c r="L13" s="22">
        <v>80</v>
      </c>
      <c r="M13" s="22">
        <v>90</v>
      </c>
      <c r="N13" s="22">
        <v>100</v>
      </c>
      <c r="O13" s="22">
        <v>100</v>
      </c>
    </row>
    <row r="14" spans="1:18" ht="119.25" customHeight="1" x14ac:dyDescent="0.25">
      <c r="A14" s="7"/>
      <c r="B14" s="11" t="s">
        <v>7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10"/>
    </row>
    <row r="15" spans="1:18" x14ac:dyDescent="0.25">
      <c r="A15" s="7"/>
      <c r="B15" s="20" t="s">
        <v>47</v>
      </c>
      <c r="C15" s="21">
        <v>3015.17</v>
      </c>
      <c r="D15" s="21">
        <v>3015.17</v>
      </c>
      <c r="E15" s="21">
        <v>2994.33</v>
      </c>
      <c r="F15" s="21">
        <v>2861</v>
      </c>
      <c r="G15" s="21">
        <v>2814.33</v>
      </c>
      <c r="H15" s="21">
        <v>2739.33</v>
      </c>
      <c r="I15" s="21">
        <v>2739.33</v>
      </c>
      <c r="J15" s="21">
        <v>2692.67</v>
      </c>
      <c r="K15" s="21">
        <v>2659.33</v>
      </c>
      <c r="L15" s="21">
        <v>2626</v>
      </c>
      <c r="M15" s="21">
        <v>2592.67</v>
      </c>
      <c r="N15" s="21">
        <v>2386</v>
      </c>
      <c r="O15" s="21"/>
    </row>
    <row r="16" spans="1:18" ht="45" x14ac:dyDescent="0.25">
      <c r="A16" s="7"/>
      <c r="B16" s="23" t="s">
        <v>49</v>
      </c>
      <c r="C16" s="25">
        <f>ROUND((C15-(C15*$O$3)), 2)</f>
        <v>3015.17</v>
      </c>
      <c r="D16" s="25">
        <f t="shared" ref="D16:N16" si="2">ROUND((D15-(D15*$O$3)), 2)</f>
        <v>3015.17</v>
      </c>
      <c r="E16" s="25">
        <f t="shared" si="2"/>
        <v>2994.33</v>
      </c>
      <c r="F16" s="25">
        <f t="shared" si="2"/>
        <v>2861</v>
      </c>
      <c r="G16" s="25">
        <f t="shared" si="2"/>
        <v>2814.33</v>
      </c>
      <c r="H16" s="25">
        <f t="shared" si="2"/>
        <v>2739.33</v>
      </c>
      <c r="I16" s="25">
        <f t="shared" si="2"/>
        <v>2739.33</v>
      </c>
      <c r="J16" s="25">
        <f t="shared" si="2"/>
        <v>2692.67</v>
      </c>
      <c r="K16" s="25">
        <f t="shared" si="2"/>
        <v>2659.33</v>
      </c>
      <c r="L16" s="25">
        <f t="shared" si="2"/>
        <v>2626</v>
      </c>
      <c r="M16" s="25">
        <f t="shared" si="2"/>
        <v>2592.67</v>
      </c>
      <c r="N16" s="25">
        <f t="shared" si="2"/>
        <v>2386</v>
      </c>
      <c r="O16" s="21"/>
    </row>
    <row r="17" spans="1:15" ht="30" x14ac:dyDescent="0.25">
      <c r="A17" s="7"/>
      <c r="B17" s="15" t="s">
        <v>48</v>
      </c>
      <c r="C17" s="22">
        <v>3</v>
      </c>
      <c r="D17" s="22">
        <v>3</v>
      </c>
      <c r="E17" s="22">
        <v>5</v>
      </c>
      <c r="F17" s="22">
        <v>7</v>
      </c>
      <c r="G17" s="22">
        <v>10</v>
      </c>
      <c r="H17" s="22">
        <v>10</v>
      </c>
      <c r="I17" s="22">
        <v>12</v>
      </c>
      <c r="J17" s="22">
        <v>15</v>
      </c>
      <c r="K17" s="22">
        <v>15</v>
      </c>
      <c r="L17" s="22">
        <v>15</v>
      </c>
      <c r="M17" s="22">
        <v>15</v>
      </c>
      <c r="N17" s="22">
        <v>15</v>
      </c>
      <c r="O17" s="10"/>
    </row>
    <row r="18" spans="1:15" ht="45" x14ac:dyDescent="0.25">
      <c r="A18" s="7"/>
      <c r="B18" s="24" t="s">
        <v>51</v>
      </c>
      <c r="C18" s="26">
        <f>ROUND((C17-(C17*$O$4)), 0)</f>
        <v>3</v>
      </c>
      <c r="D18" s="26">
        <f t="shared" ref="D18:N18" si="3">ROUND((D17-(D17*$O$4)), 0)</f>
        <v>3</v>
      </c>
      <c r="E18" s="26">
        <f t="shared" si="3"/>
        <v>5</v>
      </c>
      <c r="F18" s="26">
        <f t="shared" si="3"/>
        <v>7</v>
      </c>
      <c r="G18" s="26">
        <f t="shared" si="3"/>
        <v>10</v>
      </c>
      <c r="H18" s="26">
        <f t="shared" si="3"/>
        <v>10</v>
      </c>
      <c r="I18" s="26">
        <f t="shared" si="3"/>
        <v>12</v>
      </c>
      <c r="J18" s="26">
        <f t="shared" si="3"/>
        <v>15</v>
      </c>
      <c r="K18" s="26">
        <f t="shared" si="3"/>
        <v>15</v>
      </c>
      <c r="L18" s="26">
        <f t="shared" si="3"/>
        <v>15</v>
      </c>
      <c r="M18" s="26">
        <f t="shared" si="3"/>
        <v>15</v>
      </c>
      <c r="N18" s="26">
        <f t="shared" si="3"/>
        <v>15</v>
      </c>
      <c r="O18" s="9"/>
    </row>
    <row r="19" spans="1:15" x14ac:dyDescent="0.25">
      <c r="A19" s="7"/>
      <c r="B19" s="11" t="s">
        <v>8</v>
      </c>
      <c r="C19" s="22">
        <v>1</v>
      </c>
      <c r="D19" s="22">
        <v>5</v>
      </c>
      <c r="E19" s="22">
        <v>10</v>
      </c>
      <c r="F19" s="22">
        <v>25</v>
      </c>
      <c r="G19" s="22">
        <v>50</v>
      </c>
      <c r="H19" s="22">
        <v>100</v>
      </c>
      <c r="I19" s="22">
        <v>150</v>
      </c>
      <c r="J19" s="22">
        <v>200</v>
      </c>
      <c r="K19" s="22">
        <v>250</v>
      </c>
      <c r="L19" s="22">
        <v>500</v>
      </c>
      <c r="M19" s="22">
        <v>1000</v>
      </c>
      <c r="N19" s="22">
        <v>2000</v>
      </c>
      <c r="O19" s="22">
        <v>2000</v>
      </c>
    </row>
    <row r="20" spans="1:15" ht="114" customHeight="1" x14ac:dyDescent="0.25">
      <c r="A20" s="7"/>
      <c r="B20" s="11" t="s">
        <v>9</v>
      </c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10"/>
    </row>
    <row r="21" spans="1:15" x14ac:dyDescent="0.25">
      <c r="A21" s="7"/>
      <c r="B21" s="20" t="s">
        <v>47</v>
      </c>
      <c r="C21" s="21">
        <v>3736</v>
      </c>
      <c r="D21" s="21">
        <v>3652.67</v>
      </c>
      <c r="E21" s="21">
        <v>3552.67</v>
      </c>
      <c r="F21" s="21">
        <v>3452.67</v>
      </c>
      <c r="G21" s="21">
        <v>3302.67</v>
      </c>
      <c r="H21" s="21">
        <v>3136</v>
      </c>
      <c r="I21" s="21">
        <v>3019.33</v>
      </c>
      <c r="J21" s="21">
        <v>2952.67</v>
      </c>
      <c r="K21" s="21">
        <v>2902.67</v>
      </c>
      <c r="L21" s="21">
        <v>2852.67</v>
      </c>
      <c r="M21" s="21">
        <v>2846</v>
      </c>
      <c r="N21" s="21">
        <v>2786</v>
      </c>
      <c r="O21" s="21"/>
    </row>
    <row r="22" spans="1:15" ht="45" x14ac:dyDescent="0.25">
      <c r="A22" s="7"/>
      <c r="B22" s="23" t="s">
        <v>49</v>
      </c>
      <c r="C22" s="25">
        <f>ROUND((C21-(C21*$O$3)), 2)</f>
        <v>3736</v>
      </c>
      <c r="D22" s="25">
        <f t="shared" ref="D22:N22" si="4">ROUND((D21-(D21*$O$3)), 2)</f>
        <v>3652.67</v>
      </c>
      <c r="E22" s="25">
        <f t="shared" si="4"/>
        <v>3552.67</v>
      </c>
      <c r="F22" s="25">
        <f t="shared" si="4"/>
        <v>3452.67</v>
      </c>
      <c r="G22" s="25">
        <f t="shared" si="4"/>
        <v>3302.67</v>
      </c>
      <c r="H22" s="25">
        <f t="shared" si="4"/>
        <v>3136</v>
      </c>
      <c r="I22" s="25">
        <f t="shared" si="4"/>
        <v>3019.33</v>
      </c>
      <c r="J22" s="25">
        <f t="shared" si="4"/>
        <v>2952.67</v>
      </c>
      <c r="K22" s="25">
        <f t="shared" si="4"/>
        <v>2902.67</v>
      </c>
      <c r="L22" s="25">
        <f t="shared" si="4"/>
        <v>2852.67</v>
      </c>
      <c r="M22" s="25">
        <f t="shared" si="4"/>
        <v>2846</v>
      </c>
      <c r="N22" s="25">
        <f t="shared" si="4"/>
        <v>2786</v>
      </c>
      <c r="O22" s="21"/>
    </row>
    <row r="23" spans="1:15" ht="30" x14ac:dyDescent="0.25">
      <c r="A23" s="7"/>
      <c r="B23" s="15" t="s">
        <v>48</v>
      </c>
      <c r="C23" s="22">
        <v>3</v>
      </c>
      <c r="D23" s="22">
        <v>3</v>
      </c>
      <c r="E23" s="22">
        <v>3</v>
      </c>
      <c r="F23" s="22">
        <v>5</v>
      </c>
      <c r="G23" s="22">
        <v>10</v>
      </c>
      <c r="H23" s="22">
        <v>10</v>
      </c>
      <c r="I23" s="22">
        <v>10</v>
      </c>
      <c r="J23" s="22">
        <v>15</v>
      </c>
      <c r="K23" s="22">
        <v>15</v>
      </c>
      <c r="L23" s="22">
        <v>30</v>
      </c>
      <c r="M23" s="22">
        <v>30</v>
      </c>
      <c r="N23" s="22">
        <v>45</v>
      </c>
      <c r="O23" s="10"/>
    </row>
    <row r="24" spans="1:15" ht="45" x14ac:dyDescent="0.25">
      <c r="A24" s="7"/>
      <c r="B24" s="24" t="s">
        <v>51</v>
      </c>
      <c r="C24" s="26">
        <f>ROUND((C23-(C23*$O$4)), 0)</f>
        <v>3</v>
      </c>
      <c r="D24" s="26">
        <f t="shared" ref="D24:N24" si="5">ROUND((D23-(D23*$O$4)), 0)</f>
        <v>3</v>
      </c>
      <c r="E24" s="26">
        <f t="shared" si="5"/>
        <v>3</v>
      </c>
      <c r="F24" s="26">
        <f t="shared" si="5"/>
        <v>5</v>
      </c>
      <c r="G24" s="26">
        <f t="shared" si="5"/>
        <v>10</v>
      </c>
      <c r="H24" s="26">
        <f t="shared" si="5"/>
        <v>10</v>
      </c>
      <c r="I24" s="26">
        <f t="shared" si="5"/>
        <v>10</v>
      </c>
      <c r="J24" s="26">
        <f t="shared" si="5"/>
        <v>15</v>
      </c>
      <c r="K24" s="26">
        <f t="shared" si="5"/>
        <v>15</v>
      </c>
      <c r="L24" s="26">
        <f t="shared" si="5"/>
        <v>30</v>
      </c>
      <c r="M24" s="26">
        <f t="shared" si="5"/>
        <v>30</v>
      </c>
      <c r="N24" s="26">
        <f t="shared" si="5"/>
        <v>45</v>
      </c>
      <c r="O24" s="10"/>
    </row>
    <row r="25" spans="1:15" x14ac:dyDescent="0.25">
      <c r="A25" s="7"/>
      <c r="B25" s="11" t="s">
        <v>10</v>
      </c>
      <c r="C25" s="22">
        <v>1</v>
      </c>
      <c r="D25" s="22">
        <v>5</v>
      </c>
      <c r="E25" s="22">
        <v>10</v>
      </c>
      <c r="F25" s="22">
        <v>25</v>
      </c>
      <c r="G25" s="22">
        <v>50</v>
      </c>
      <c r="H25" s="22">
        <v>100</v>
      </c>
      <c r="I25" s="22">
        <v>150</v>
      </c>
      <c r="J25" s="22">
        <v>200</v>
      </c>
      <c r="K25" s="22">
        <v>250</v>
      </c>
      <c r="L25" s="22">
        <v>500</v>
      </c>
      <c r="M25" s="22">
        <v>1000</v>
      </c>
      <c r="N25" s="22">
        <v>2000</v>
      </c>
      <c r="O25" s="22">
        <v>4000</v>
      </c>
    </row>
    <row r="26" spans="1:15" ht="45" x14ac:dyDescent="0.25">
      <c r="A26" s="7"/>
      <c r="B26" s="11" t="s">
        <v>11</v>
      </c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10"/>
    </row>
    <row r="27" spans="1:15" x14ac:dyDescent="0.25">
      <c r="A27" s="7"/>
      <c r="B27" s="20" t="s">
        <v>47</v>
      </c>
      <c r="C27" s="21">
        <v>1052.67</v>
      </c>
      <c r="D27" s="21">
        <v>1052.67</v>
      </c>
      <c r="E27" s="21">
        <v>1052.67</v>
      </c>
      <c r="F27" s="21">
        <v>1036</v>
      </c>
      <c r="G27" s="21">
        <v>1036</v>
      </c>
      <c r="H27" s="21">
        <v>984.67</v>
      </c>
      <c r="I27" s="21">
        <v>984.67</v>
      </c>
      <c r="J27" s="21">
        <v>967.67</v>
      </c>
      <c r="K27" s="21">
        <v>967.67</v>
      </c>
      <c r="L27" s="21">
        <v>767</v>
      </c>
      <c r="M27" s="21">
        <v>757.33</v>
      </c>
      <c r="N27" s="21">
        <v>747.67</v>
      </c>
      <c r="O27" s="21"/>
    </row>
    <row r="28" spans="1:15" ht="45" x14ac:dyDescent="0.25">
      <c r="A28" s="7"/>
      <c r="B28" s="23" t="s">
        <v>49</v>
      </c>
      <c r="C28" s="25">
        <f>ROUND((C27-(C27*$O$3)), 2)</f>
        <v>1052.67</v>
      </c>
      <c r="D28" s="25">
        <f t="shared" ref="D28:N28" si="6">ROUND((D27-(D27*$O$3)), 2)</f>
        <v>1052.67</v>
      </c>
      <c r="E28" s="25">
        <f t="shared" si="6"/>
        <v>1052.67</v>
      </c>
      <c r="F28" s="25">
        <f t="shared" si="6"/>
        <v>1036</v>
      </c>
      <c r="G28" s="25">
        <f t="shared" si="6"/>
        <v>1036</v>
      </c>
      <c r="H28" s="25">
        <f t="shared" si="6"/>
        <v>984.67</v>
      </c>
      <c r="I28" s="25">
        <f t="shared" si="6"/>
        <v>984.67</v>
      </c>
      <c r="J28" s="25">
        <f t="shared" si="6"/>
        <v>967.67</v>
      </c>
      <c r="K28" s="25">
        <f t="shared" si="6"/>
        <v>967.67</v>
      </c>
      <c r="L28" s="25">
        <f t="shared" si="6"/>
        <v>767</v>
      </c>
      <c r="M28" s="25">
        <f t="shared" si="6"/>
        <v>757.33</v>
      </c>
      <c r="N28" s="25">
        <f t="shared" si="6"/>
        <v>747.67</v>
      </c>
      <c r="O28" s="21"/>
    </row>
    <row r="29" spans="1:15" ht="30" x14ac:dyDescent="0.25">
      <c r="A29" s="7"/>
      <c r="B29" s="15" t="s">
        <v>48</v>
      </c>
      <c r="C29" s="22">
        <v>3</v>
      </c>
      <c r="D29" s="22">
        <v>3</v>
      </c>
      <c r="E29" s="22">
        <v>3</v>
      </c>
      <c r="F29" s="22">
        <v>3</v>
      </c>
      <c r="G29" s="22">
        <v>5</v>
      </c>
      <c r="H29" s="22">
        <v>5</v>
      </c>
      <c r="I29" s="22">
        <v>10</v>
      </c>
      <c r="J29" s="22">
        <v>10</v>
      </c>
      <c r="K29" s="22">
        <v>10</v>
      </c>
      <c r="L29" s="22">
        <v>10</v>
      </c>
      <c r="M29" s="22">
        <v>15</v>
      </c>
      <c r="N29" s="22">
        <v>20</v>
      </c>
      <c r="O29" s="10"/>
    </row>
    <row r="30" spans="1:15" ht="45" x14ac:dyDescent="0.25">
      <c r="A30" s="7"/>
      <c r="B30" s="24" t="s">
        <v>51</v>
      </c>
      <c r="C30" s="26">
        <f>ROUND((C29-(C29*$O$4)), 0)</f>
        <v>3</v>
      </c>
      <c r="D30" s="26">
        <f t="shared" ref="D30:N30" si="7">ROUND((D29-(D29*$O$4)), 0)</f>
        <v>3</v>
      </c>
      <c r="E30" s="26">
        <f t="shared" si="7"/>
        <v>3</v>
      </c>
      <c r="F30" s="26">
        <f t="shared" si="7"/>
        <v>3</v>
      </c>
      <c r="G30" s="26">
        <f t="shared" si="7"/>
        <v>5</v>
      </c>
      <c r="H30" s="26">
        <f t="shared" si="7"/>
        <v>5</v>
      </c>
      <c r="I30" s="26">
        <f t="shared" si="7"/>
        <v>10</v>
      </c>
      <c r="J30" s="26">
        <f t="shared" si="7"/>
        <v>10</v>
      </c>
      <c r="K30" s="26">
        <f t="shared" si="7"/>
        <v>10</v>
      </c>
      <c r="L30" s="26">
        <f t="shared" si="7"/>
        <v>10</v>
      </c>
      <c r="M30" s="26">
        <f t="shared" si="7"/>
        <v>15</v>
      </c>
      <c r="N30" s="26">
        <f t="shared" si="7"/>
        <v>20</v>
      </c>
      <c r="O30" s="10"/>
    </row>
    <row r="31" spans="1:15" x14ac:dyDescent="0.25">
      <c r="A31" s="7"/>
      <c r="B31" s="11" t="s">
        <v>12</v>
      </c>
      <c r="C31" s="22">
        <v>5</v>
      </c>
      <c r="D31" s="22">
        <v>10</v>
      </c>
      <c r="E31" s="22">
        <v>50</v>
      </c>
      <c r="F31" s="22">
        <v>100</v>
      </c>
      <c r="G31" s="22">
        <v>200</v>
      </c>
      <c r="H31" s="22">
        <v>300</v>
      </c>
      <c r="I31" s="22">
        <v>500</v>
      </c>
      <c r="J31" s="22">
        <v>1000</v>
      </c>
      <c r="K31" s="10"/>
      <c r="L31" s="10"/>
      <c r="M31" s="10"/>
      <c r="N31" s="10"/>
      <c r="O31" s="22">
        <v>1000</v>
      </c>
    </row>
    <row r="32" spans="1:15" ht="90" x14ac:dyDescent="0.25">
      <c r="A32" s="7"/>
      <c r="B32" s="11" t="s">
        <v>13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10"/>
    </row>
    <row r="33" spans="1:15" x14ac:dyDescent="0.25">
      <c r="A33" s="7"/>
      <c r="B33" s="20" t="s">
        <v>47</v>
      </c>
      <c r="C33" s="21">
        <v>1034.67</v>
      </c>
      <c r="D33" s="21">
        <v>1016.67</v>
      </c>
      <c r="E33" s="21">
        <v>1010</v>
      </c>
      <c r="F33" s="21">
        <v>963.33</v>
      </c>
      <c r="G33" s="21">
        <v>940</v>
      </c>
      <c r="H33" s="21">
        <v>922.67</v>
      </c>
      <c r="I33" s="21">
        <v>902.67</v>
      </c>
      <c r="J33" s="21">
        <v>786.67</v>
      </c>
      <c r="K33" s="21"/>
      <c r="L33" s="21"/>
      <c r="M33" s="21"/>
      <c r="N33" s="21"/>
      <c r="O33" s="21"/>
    </row>
    <row r="34" spans="1:15" ht="45" x14ac:dyDescent="0.25">
      <c r="A34" s="7"/>
      <c r="B34" s="23" t="s">
        <v>49</v>
      </c>
      <c r="C34" s="25">
        <f>ROUND((C33-(C33*$O$3)), 2)</f>
        <v>1034.67</v>
      </c>
      <c r="D34" s="25">
        <f t="shared" ref="D34:J34" si="8">ROUND((D33-(D33*$O$3)), 2)</f>
        <v>1016.67</v>
      </c>
      <c r="E34" s="25">
        <f t="shared" si="8"/>
        <v>1010</v>
      </c>
      <c r="F34" s="25">
        <f t="shared" si="8"/>
        <v>963.33</v>
      </c>
      <c r="G34" s="25">
        <f t="shared" si="8"/>
        <v>940</v>
      </c>
      <c r="H34" s="25">
        <f t="shared" si="8"/>
        <v>922.67</v>
      </c>
      <c r="I34" s="25">
        <f t="shared" si="8"/>
        <v>902.67</v>
      </c>
      <c r="J34" s="25">
        <f t="shared" si="8"/>
        <v>786.67</v>
      </c>
      <c r="K34" s="21"/>
      <c r="L34" s="21"/>
      <c r="M34" s="21"/>
      <c r="N34" s="21"/>
      <c r="O34" s="21"/>
    </row>
    <row r="35" spans="1:15" ht="30" x14ac:dyDescent="0.25">
      <c r="A35" s="7"/>
      <c r="B35" s="15" t="s">
        <v>48</v>
      </c>
      <c r="C35" s="22">
        <v>3</v>
      </c>
      <c r="D35" s="22">
        <v>3</v>
      </c>
      <c r="E35" s="22">
        <v>3</v>
      </c>
      <c r="F35" s="22">
        <v>3</v>
      </c>
      <c r="G35" s="22">
        <v>5</v>
      </c>
      <c r="H35" s="22">
        <v>5</v>
      </c>
      <c r="I35" s="22">
        <v>10</v>
      </c>
      <c r="J35" s="22">
        <v>10</v>
      </c>
      <c r="K35" s="10"/>
      <c r="L35" s="10"/>
      <c r="M35" s="10"/>
      <c r="N35" s="10"/>
      <c r="O35" s="10"/>
    </row>
    <row r="36" spans="1:15" ht="45" x14ac:dyDescent="0.25">
      <c r="A36" s="7"/>
      <c r="B36" s="24" t="s">
        <v>51</v>
      </c>
      <c r="C36" s="26">
        <f>ROUND((C35-(C35*$O$4)), 0)</f>
        <v>3</v>
      </c>
      <c r="D36" s="26">
        <f t="shared" ref="D36:J36" si="9">ROUND((D35-(D35*$O$4)), 0)</f>
        <v>3</v>
      </c>
      <c r="E36" s="26">
        <f t="shared" si="9"/>
        <v>3</v>
      </c>
      <c r="F36" s="26">
        <f t="shared" si="9"/>
        <v>3</v>
      </c>
      <c r="G36" s="26">
        <f t="shared" si="9"/>
        <v>5</v>
      </c>
      <c r="H36" s="26">
        <f t="shared" si="9"/>
        <v>5</v>
      </c>
      <c r="I36" s="26">
        <f t="shared" si="9"/>
        <v>10</v>
      </c>
      <c r="J36" s="26">
        <f t="shared" si="9"/>
        <v>10</v>
      </c>
      <c r="K36" s="10"/>
      <c r="L36" s="10"/>
      <c r="M36" s="10"/>
      <c r="N36" s="10"/>
      <c r="O36" s="10"/>
    </row>
    <row r="37" spans="1:15" x14ac:dyDescent="0.25">
      <c r="A37" s="7"/>
      <c r="B37" s="11" t="s">
        <v>14</v>
      </c>
      <c r="C37" s="22">
        <v>5</v>
      </c>
      <c r="D37" s="22">
        <v>10</v>
      </c>
      <c r="E37" s="22">
        <v>50</v>
      </c>
      <c r="F37" s="22">
        <v>100</v>
      </c>
      <c r="G37" s="22">
        <v>200</v>
      </c>
      <c r="H37" s="22">
        <v>300</v>
      </c>
      <c r="I37" s="22">
        <v>500</v>
      </c>
      <c r="J37" s="22">
        <v>1000</v>
      </c>
      <c r="K37" s="10"/>
      <c r="L37" s="10"/>
      <c r="M37" s="10"/>
      <c r="N37" s="10"/>
      <c r="O37" s="22">
        <v>400</v>
      </c>
    </row>
    <row r="38" spans="1:15" ht="90" x14ac:dyDescent="0.25">
      <c r="A38" s="7"/>
      <c r="B38" s="11" t="s">
        <v>15</v>
      </c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  <c r="O38" s="10"/>
    </row>
    <row r="39" spans="1:15" x14ac:dyDescent="0.25">
      <c r="A39" s="7"/>
      <c r="B39" s="20" t="s">
        <v>47</v>
      </c>
      <c r="C39" s="21">
        <v>773.33</v>
      </c>
      <c r="D39" s="21">
        <v>738.33</v>
      </c>
      <c r="E39" s="21">
        <v>736.67</v>
      </c>
      <c r="F39" s="21">
        <v>693</v>
      </c>
      <c r="G39" s="21">
        <v>689.67</v>
      </c>
      <c r="H39" s="21">
        <v>676</v>
      </c>
      <c r="I39" s="21">
        <v>661.67</v>
      </c>
      <c r="J39" s="21">
        <v>528</v>
      </c>
      <c r="K39" s="21"/>
      <c r="L39" s="21"/>
      <c r="M39" s="21"/>
      <c r="N39" s="21"/>
      <c r="O39" s="21"/>
    </row>
    <row r="40" spans="1:15" ht="45" x14ac:dyDescent="0.25">
      <c r="A40" s="7"/>
      <c r="B40" s="23" t="s">
        <v>49</v>
      </c>
      <c r="C40" s="25">
        <f>ROUND((C39-(C39*$O$3)), 2)</f>
        <v>773.33</v>
      </c>
      <c r="D40" s="25">
        <f t="shared" ref="D40:J40" si="10">ROUND((D39-(D39*$O$3)), 2)</f>
        <v>738.33</v>
      </c>
      <c r="E40" s="25">
        <f t="shared" si="10"/>
        <v>736.67</v>
      </c>
      <c r="F40" s="25">
        <f t="shared" si="10"/>
        <v>693</v>
      </c>
      <c r="G40" s="25">
        <f t="shared" si="10"/>
        <v>689.67</v>
      </c>
      <c r="H40" s="25">
        <f t="shared" si="10"/>
        <v>676</v>
      </c>
      <c r="I40" s="25">
        <f t="shared" si="10"/>
        <v>661.67</v>
      </c>
      <c r="J40" s="25">
        <f t="shared" si="10"/>
        <v>528</v>
      </c>
      <c r="K40" s="21"/>
      <c r="L40" s="21"/>
      <c r="M40" s="21"/>
      <c r="N40" s="21"/>
      <c r="O40" s="21"/>
    </row>
    <row r="41" spans="1:15" ht="30" x14ac:dyDescent="0.25">
      <c r="A41" s="7"/>
      <c r="B41" s="15" t="s">
        <v>48</v>
      </c>
      <c r="C41" s="22">
        <v>3</v>
      </c>
      <c r="D41" s="22">
        <v>3</v>
      </c>
      <c r="E41" s="22">
        <v>5</v>
      </c>
      <c r="F41" s="22">
        <v>7</v>
      </c>
      <c r="G41" s="22">
        <v>7</v>
      </c>
      <c r="H41" s="22">
        <v>10</v>
      </c>
      <c r="I41" s="22">
        <v>10</v>
      </c>
      <c r="J41" s="22">
        <v>12</v>
      </c>
      <c r="K41" s="10"/>
      <c r="L41" s="10"/>
      <c r="M41" s="10"/>
      <c r="N41" s="10"/>
      <c r="O41" s="10"/>
    </row>
    <row r="42" spans="1:15" ht="45" x14ac:dyDescent="0.25">
      <c r="A42" s="7"/>
      <c r="B42" s="24" t="s">
        <v>51</v>
      </c>
      <c r="C42" s="26">
        <f>ROUND((C41-(C41*$O$4)), 0)</f>
        <v>3</v>
      </c>
      <c r="D42" s="26">
        <f t="shared" ref="D42:J42" si="11">ROUND((D41-(D41*$O$4)), 0)</f>
        <v>3</v>
      </c>
      <c r="E42" s="26">
        <f t="shared" si="11"/>
        <v>5</v>
      </c>
      <c r="F42" s="26">
        <f t="shared" si="11"/>
        <v>7</v>
      </c>
      <c r="G42" s="26">
        <f t="shared" si="11"/>
        <v>7</v>
      </c>
      <c r="H42" s="26">
        <f t="shared" si="11"/>
        <v>10</v>
      </c>
      <c r="I42" s="26">
        <f t="shared" si="11"/>
        <v>10</v>
      </c>
      <c r="J42" s="26">
        <f t="shared" si="11"/>
        <v>12</v>
      </c>
      <c r="K42" s="10"/>
      <c r="L42" s="10"/>
      <c r="M42" s="10"/>
      <c r="N42" s="10"/>
      <c r="O42" s="10"/>
    </row>
    <row r="43" spans="1:15" x14ac:dyDescent="0.25">
      <c r="A43" s="7"/>
      <c r="B43" s="11" t="s">
        <v>16</v>
      </c>
      <c r="C43" s="22">
        <v>5</v>
      </c>
      <c r="D43" s="22">
        <v>10</v>
      </c>
      <c r="E43" s="22">
        <v>50</v>
      </c>
      <c r="F43" s="22">
        <v>100</v>
      </c>
      <c r="G43" s="22">
        <v>200</v>
      </c>
      <c r="H43" s="22">
        <v>300</v>
      </c>
      <c r="I43" s="22">
        <v>500</v>
      </c>
      <c r="J43" s="22">
        <v>1000</v>
      </c>
      <c r="K43" s="10"/>
      <c r="L43" s="10"/>
      <c r="M43" s="10"/>
      <c r="N43" s="10"/>
      <c r="O43" s="22">
        <v>400</v>
      </c>
    </row>
    <row r="44" spans="1:15" ht="90" x14ac:dyDescent="0.25">
      <c r="A44" s="7"/>
      <c r="B44" s="11" t="s">
        <v>17</v>
      </c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5"/>
      <c r="O44" s="10"/>
    </row>
    <row r="45" spans="1:15" x14ac:dyDescent="0.25">
      <c r="A45" s="7"/>
      <c r="B45" s="20" t="s">
        <v>47</v>
      </c>
      <c r="C45" s="21">
        <v>685</v>
      </c>
      <c r="D45" s="21">
        <v>685</v>
      </c>
      <c r="E45" s="21">
        <v>660</v>
      </c>
      <c r="F45" s="21">
        <v>630.5</v>
      </c>
      <c r="G45" s="21">
        <v>630.5</v>
      </c>
      <c r="H45" s="21">
        <v>601.5</v>
      </c>
      <c r="I45" s="21">
        <v>575.5</v>
      </c>
      <c r="J45" s="21">
        <v>495</v>
      </c>
      <c r="K45" s="21"/>
      <c r="L45" s="21"/>
      <c r="M45" s="21"/>
      <c r="N45" s="21"/>
      <c r="O45" s="21"/>
    </row>
    <row r="46" spans="1:15" ht="45" x14ac:dyDescent="0.25">
      <c r="A46" s="7"/>
      <c r="B46" s="23" t="s">
        <v>49</v>
      </c>
      <c r="C46" s="25">
        <f>ROUND((C45-(C45*$O$3)), 2)</f>
        <v>685</v>
      </c>
      <c r="D46" s="25">
        <f t="shared" ref="D46:J46" si="12">ROUND((D45-(D45*$O$3)), 2)</f>
        <v>685</v>
      </c>
      <c r="E46" s="25">
        <f t="shared" si="12"/>
        <v>660</v>
      </c>
      <c r="F46" s="25">
        <f t="shared" si="12"/>
        <v>630.5</v>
      </c>
      <c r="G46" s="25">
        <f t="shared" si="12"/>
        <v>630.5</v>
      </c>
      <c r="H46" s="25">
        <f t="shared" si="12"/>
        <v>601.5</v>
      </c>
      <c r="I46" s="25">
        <f t="shared" si="12"/>
        <v>575.5</v>
      </c>
      <c r="J46" s="25">
        <f t="shared" si="12"/>
        <v>495</v>
      </c>
      <c r="K46" s="21"/>
      <c r="L46" s="21"/>
      <c r="M46" s="21"/>
      <c r="N46" s="21"/>
      <c r="O46" s="21"/>
    </row>
    <row r="47" spans="1:15" ht="30" x14ac:dyDescent="0.25">
      <c r="A47" s="7"/>
      <c r="B47" s="15" t="s">
        <v>48</v>
      </c>
      <c r="C47" s="22">
        <v>3</v>
      </c>
      <c r="D47" s="22">
        <v>3</v>
      </c>
      <c r="E47" s="22">
        <v>5</v>
      </c>
      <c r="F47" s="22">
        <v>7</v>
      </c>
      <c r="G47" s="22">
        <v>7</v>
      </c>
      <c r="H47" s="22">
        <v>10</v>
      </c>
      <c r="I47" s="22">
        <v>10</v>
      </c>
      <c r="J47" s="22">
        <v>12</v>
      </c>
      <c r="K47" s="10"/>
      <c r="L47" s="10"/>
      <c r="M47" s="10"/>
      <c r="N47" s="10"/>
      <c r="O47" s="10"/>
    </row>
    <row r="48" spans="1:15" ht="45" x14ac:dyDescent="0.25">
      <c r="A48" s="7"/>
      <c r="B48" s="24" t="s">
        <v>51</v>
      </c>
      <c r="C48" s="26">
        <f>ROUND((C47-(C47*$O$4)), 0)</f>
        <v>3</v>
      </c>
      <c r="D48" s="26">
        <f t="shared" ref="D48:J48" si="13">ROUND((D47-(D47*$O$4)), 0)</f>
        <v>3</v>
      </c>
      <c r="E48" s="26">
        <f t="shared" si="13"/>
        <v>5</v>
      </c>
      <c r="F48" s="26">
        <f t="shared" si="13"/>
        <v>7</v>
      </c>
      <c r="G48" s="26">
        <f t="shared" si="13"/>
        <v>7</v>
      </c>
      <c r="H48" s="26">
        <f t="shared" si="13"/>
        <v>10</v>
      </c>
      <c r="I48" s="26">
        <f t="shared" si="13"/>
        <v>10</v>
      </c>
      <c r="J48" s="26">
        <f t="shared" si="13"/>
        <v>12</v>
      </c>
      <c r="K48" s="10"/>
      <c r="L48" s="10"/>
      <c r="M48" s="10"/>
      <c r="N48" s="10"/>
      <c r="O48" s="10"/>
    </row>
    <row r="49" spans="2:15" x14ac:dyDescent="0.25">
      <c r="B49" s="11" t="s">
        <v>18</v>
      </c>
      <c r="C49" s="22">
        <v>50</v>
      </c>
      <c r="D49" s="22">
        <v>100</v>
      </c>
      <c r="E49" s="22">
        <v>200</v>
      </c>
      <c r="F49" s="22">
        <v>300</v>
      </c>
      <c r="G49" s="22">
        <v>500</v>
      </c>
      <c r="H49" s="22">
        <v>1000</v>
      </c>
      <c r="I49" s="22">
        <v>1500</v>
      </c>
      <c r="J49" s="22">
        <v>2000</v>
      </c>
      <c r="K49" s="22">
        <v>2500</v>
      </c>
      <c r="L49" s="22">
        <v>3000</v>
      </c>
      <c r="M49" s="22">
        <v>3500</v>
      </c>
      <c r="N49" s="22">
        <v>4000</v>
      </c>
      <c r="O49" s="22">
        <v>7000</v>
      </c>
    </row>
    <row r="50" spans="2:15" ht="90" x14ac:dyDescent="0.25">
      <c r="B50" s="11" t="s">
        <v>19</v>
      </c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  <c r="O50" s="10"/>
    </row>
    <row r="51" spans="2:15" ht="21" customHeight="1" x14ac:dyDescent="0.25">
      <c r="B51" s="20" t="s">
        <v>47</v>
      </c>
      <c r="C51" s="21">
        <v>191.67</v>
      </c>
      <c r="D51" s="21">
        <v>180</v>
      </c>
      <c r="E51" s="21">
        <v>179.33</v>
      </c>
      <c r="F51" s="21">
        <v>178</v>
      </c>
      <c r="G51" s="21">
        <v>176</v>
      </c>
      <c r="H51" s="21">
        <v>167.67</v>
      </c>
      <c r="I51" s="21">
        <v>162.33000000000001</v>
      </c>
      <c r="J51" s="21">
        <v>155.66999999999999</v>
      </c>
      <c r="K51" s="21">
        <v>154</v>
      </c>
      <c r="L51" s="21">
        <v>152.33000000000001</v>
      </c>
      <c r="M51" s="21">
        <v>150.66999999999999</v>
      </c>
      <c r="N51" s="21">
        <v>147.33000000000001</v>
      </c>
      <c r="O51" s="21"/>
    </row>
    <row r="52" spans="2:15" ht="45" x14ac:dyDescent="0.25">
      <c r="B52" s="23" t="s">
        <v>49</v>
      </c>
      <c r="C52" s="25">
        <f>ROUND((C51-(C51*$O$3)), 2)</f>
        <v>191.67</v>
      </c>
      <c r="D52" s="25">
        <f t="shared" ref="D52:N52" si="14">ROUND((D51-(D51*$O$3)), 2)</f>
        <v>180</v>
      </c>
      <c r="E52" s="25">
        <f t="shared" si="14"/>
        <v>179.33</v>
      </c>
      <c r="F52" s="25">
        <f t="shared" si="14"/>
        <v>178</v>
      </c>
      <c r="G52" s="25">
        <f t="shared" si="14"/>
        <v>176</v>
      </c>
      <c r="H52" s="25">
        <f t="shared" si="14"/>
        <v>167.67</v>
      </c>
      <c r="I52" s="25">
        <f t="shared" si="14"/>
        <v>162.33000000000001</v>
      </c>
      <c r="J52" s="25">
        <f t="shared" si="14"/>
        <v>155.66999999999999</v>
      </c>
      <c r="K52" s="25">
        <f t="shared" si="14"/>
        <v>154</v>
      </c>
      <c r="L52" s="25">
        <f t="shared" si="14"/>
        <v>152.33000000000001</v>
      </c>
      <c r="M52" s="25">
        <f t="shared" si="14"/>
        <v>150.66999999999999</v>
      </c>
      <c r="N52" s="25">
        <f t="shared" si="14"/>
        <v>147.33000000000001</v>
      </c>
      <c r="O52" s="21"/>
    </row>
    <row r="53" spans="2:15" ht="30" x14ac:dyDescent="0.25">
      <c r="B53" s="15" t="s">
        <v>48</v>
      </c>
      <c r="C53" s="22">
        <v>3</v>
      </c>
      <c r="D53" s="22">
        <v>3</v>
      </c>
      <c r="E53" s="22">
        <v>3</v>
      </c>
      <c r="F53" s="22">
        <v>5</v>
      </c>
      <c r="G53" s="22">
        <v>5</v>
      </c>
      <c r="H53" s="22">
        <v>5</v>
      </c>
      <c r="I53" s="22">
        <v>10</v>
      </c>
      <c r="J53" s="22">
        <v>10</v>
      </c>
      <c r="K53" s="22">
        <v>10</v>
      </c>
      <c r="L53" s="22">
        <v>10</v>
      </c>
      <c r="M53" s="22">
        <v>10</v>
      </c>
      <c r="N53" s="22">
        <v>10</v>
      </c>
      <c r="O53" s="10"/>
    </row>
    <row r="54" spans="2:15" ht="45" x14ac:dyDescent="0.25">
      <c r="B54" s="24" t="s">
        <v>51</v>
      </c>
      <c r="C54" s="26">
        <f>ROUND((C53-(C53*$O$4)), 0)</f>
        <v>3</v>
      </c>
      <c r="D54" s="26">
        <f t="shared" ref="D54:N54" si="15">ROUND((D53-(D53*$O$4)), 0)</f>
        <v>3</v>
      </c>
      <c r="E54" s="26">
        <f t="shared" si="15"/>
        <v>3</v>
      </c>
      <c r="F54" s="26">
        <f t="shared" si="15"/>
        <v>5</v>
      </c>
      <c r="G54" s="26">
        <f t="shared" si="15"/>
        <v>5</v>
      </c>
      <c r="H54" s="26">
        <f t="shared" si="15"/>
        <v>5</v>
      </c>
      <c r="I54" s="26">
        <f t="shared" si="15"/>
        <v>10</v>
      </c>
      <c r="J54" s="26">
        <f t="shared" si="15"/>
        <v>10</v>
      </c>
      <c r="K54" s="26">
        <f t="shared" si="15"/>
        <v>10</v>
      </c>
      <c r="L54" s="26">
        <f t="shared" si="15"/>
        <v>10</v>
      </c>
      <c r="M54" s="26">
        <f t="shared" si="15"/>
        <v>10</v>
      </c>
      <c r="N54" s="26">
        <f t="shared" si="15"/>
        <v>10</v>
      </c>
      <c r="O54" s="10"/>
    </row>
    <row r="55" spans="2:15" ht="30" x14ac:dyDescent="0.25">
      <c r="B55" s="11" t="s">
        <v>20</v>
      </c>
      <c r="C55" s="22">
        <v>3</v>
      </c>
      <c r="D55" s="22">
        <v>5</v>
      </c>
      <c r="E55" s="22">
        <v>10</v>
      </c>
      <c r="F55" s="22">
        <v>14</v>
      </c>
      <c r="G55" s="22">
        <v>18</v>
      </c>
      <c r="H55" s="22">
        <v>20</v>
      </c>
      <c r="I55" s="22">
        <v>25</v>
      </c>
      <c r="J55" s="22">
        <v>30</v>
      </c>
      <c r="K55" s="22">
        <v>40</v>
      </c>
      <c r="L55" s="22">
        <v>53</v>
      </c>
      <c r="M55" s="22">
        <v>58</v>
      </c>
      <c r="N55" s="22">
        <v>500</v>
      </c>
      <c r="O55" s="22">
        <v>1000</v>
      </c>
    </row>
    <row r="56" spans="2:15" ht="119.25" customHeight="1" x14ac:dyDescent="0.25">
      <c r="B56" s="11" t="s">
        <v>21</v>
      </c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  <c r="O56" s="10"/>
    </row>
    <row r="57" spans="2:15" x14ac:dyDescent="0.25">
      <c r="B57" s="20" t="s">
        <v>47</v>
      </c>
      <c r="C57" s="21">
        <v>5100</v>
      </c>
      <c r="D57" s="21">
        <v>5100</v>
      </c>
      <c r="E57" s="21">
        <v>5100</v>
      </c>
      <c r="F57" s="21">
        <v>4950</v>
      </c>
      <c r="G57" s="21">
        <v>4950</v>
      </c>
      <c r="H57" s="21">
        <v>4950</v>
      </c>
      <c r="I57" s="21">
        <v>4950</v>
      </c>
      <c r="J57" s="21">
        <v>4950</v>
      </c>
      <c r="K57" s="21">
        <v>4825</v>
      </c>
      <c r="L57" s="21">
        <v>4825</v>
      </c>
      <c r="M57" s="21">
        <v>4825</v>
      </c>
      <c r="N57" s="21">
        <v>4053.5</v>
      </c>
      <c r="O57" s="21"/>
    </row>
    <row r="58" spans="2:15" ht="45" x14ac:dyDescent="0.25">
      <c r="B58" s="23" t="s">
        <v>49</v>
      </c>
      <c r="C58" s="25">
        <f>ROUND((C57-(C57*$O$3)), 2)</f>
        <v>5100</v>
      </c>
      <c r="D58" s="25">
        <f t="shared" ref="D58:N58" si="16">ROUND((D57-(D57*$O$3)), 2)</f>
        <v>5100</v>
      </c>
      <c r="E58" s="25">
        <f t="shared" si="16"/>
        <v>5100</v>
      </c>
      <c r="F58" s="25">
        <f t="shared" si="16"/>
        <v>4950</v>
      </c>
      <c r="G58" s="25">
        <f t="shared" si="16"/>
        <v>4950</v>
      </c>
      <c r="H58" s="25">
        <f t="shared" si="16"/>
        <v>4950</v>
      </c>
      <c r="I58" s="25">
        <f t="shared" si="16"/>
        <v>4950</v>
      </c>
      <c r="J58" s="25">
        <f t="shared" si="16"/>
        <v>4950</v>
      </c>
      <c r="K58" s="25">
        <f t="shared" si="16"/>
        <v>4825</v>
      </c>
      <c r="L58" s="25">
        <f t="shared" si="16"/>
        <v>4825</v>
      </c>
      <c r="M58" s="25">
        <f t="shared" si="16"/>
        <v>4825</v>
      </c>
      <c r="N58" s="25">
        <f t="shared" si="16"/>
        <v>4053.5</v>
      </c>
      <c r="O58" s="21"/>
    </row>
    <row r="59" spans="2:15" ht="30" x14ac:dyDescent="0.25">
      <c r="B59" s="15" t="s">
        <v>48</v>
      </c>
      <c r="C59" s="22">
        <v>2</v>
      </c>
      <c r="D59" s="22">
        <v>2</v>
      </c>
      <c r="E59" s="22">
        <v>2</v>
      </c>
      <c r="F59" s="22">
        <v>2</v>
      </c>
      <c r="G59" s="22">
        <v>2</v>
      </c>
      <c r="H59" s="22">
        <v>2</v>
      </c>
      <c r="I59" s="22">
        <v>25</v>
      </c>
      <c r="J59" s="22">
        <v>25</v>
      </c>
      <c r="K59" s="22">
        <v>25</v>
      </c>
      <c r="L59" s="22">
        <v>25</v>
      </c>
      <c r="M59" s="22">
        <v>39</v>
      </c>
      <c r="N59" s="22">
        <v>39</v>
      </c>
      <c r="O59" s="10"/>
    </row>
    <row r="60" spans="2:15" ht="45" x14ac:dyDescent="0.25">
      <c r="B60" s="24" t="s">
        <v>51</v>
      </c>
      <c r="C60" s="26">
        <f>ROUND((C59-(C59*$O$4)), 0)</f>
        <v>2</v>
      </c>
      <c r="D60" s="26">
        <f t="shared" ref="D60:N60" si="17">ROUND((D59-(D59*$O$4)), 0)</f>
        <v>2</v>
      </c>
      <c r="E60" s="26">
        <f t="shared" si="17"/>
        <v>2</v>
      </c>
      <c r="F60" s="26">
        <f t="shared" si="17"/>
        <v>2</v>
      </c>
      <c r="G60" s="26">
        <f t="shared" si="17"/>
        <v>2</v>
      </c>
      <c r="H60" s="26">
        <f t="shared" si="17"/>
        <v>2</v>
      </c>
      <c r="I60" s="26">
        <f t="shared" si="17"/>
        <v>25</v>
      </c>
      <c r="J60" s="26">
        <f t="shared" si="17"/>
        <v>25</v>
      </c>
      <c r="K60" s="26">
        <f t="shared" si="17"/>
        <v>25</v>
      </c>
      <c r="L60" s="26">
        <f t="shared" si="17"/>
        <v>25</v>
      </c>
      <c r="M60" s="26">
        <f t="shared" si="17"/>
        <v>39</v>
      </c>
      <c r="N60" s="26">
        <f t="shared" si="17"/>
        <v>39</v>
      </c>
      <c r="O60" s="10"/>
    </row>
    <row r="61" spans="2:15" x14ac:dyDescent="0.25">
      <c r="B61" s="12" t="s">
        <v>22</v>
      </c>
      <c r="C61" s="22">
        <v>1</v>
      </c>
      <c r="D61" s="22">
        <v>5</v>
      </c>
      <c r="E61" s="22">
        <v>10</v>
      </c>
      <c r="F61" s="22">
        <v>20</v>
      </c>
      <c r="G61" s="22">
        <v>25</v>
      </c>
      <c r="H61" s="22">
        <v>50</v>
      </c>
      <c r="I61" s="22">
        <v>100</v>
      </c>
      <c r="J61" s="22">
        <v>150</v>
      </c>
      <c r="K61" s="22">
        <v>200</v>
      </c>
      <c r="L61" s="10"/>
      <c r="M61" s="10"/>
      <c r="N61" s="10"/>
      <c r="O61" s="22">
        <v>200</v>
      </c>
    </row>
    <row r="62" spans="2:15" ht="76.5" customHeight="1" x14ac:dyDescent="0.25">
      <c r="B62" s="12" t="s">
        <v>23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2"/>
      <c r="O62" s="10"/>
    </row>
    <row r="63" spans="2:15" x14ac:dyDescent="0.25">
      <c r="B63" s="20" t="s">
        <v>47</v>
      </c>
      <c r="C63" s="21">
        <v>111</v>
      </c>
      <c r="D63" s="21">
        <v>108.5</v>
      </c>
      <c r="E63" s="21">
        <v>106</v>
      </c>
      <c r="F63" s="21">
        <v>101</v>
      </c>
      <c r="G63" s="21">
        <v>96</v>
      </c>
      <c r="H63" s="21">
        <v>91</v>
      </c>
      <c r="I63" s="21">
        <v>93.5</v>
      </c>
      <c r="J63" s="21">
        <v>92</v>
      </c>
      <c r="K63" s="21">
        <v>86</v>
      </c>
      <c r="L63" s="21"/>
      <c r="M63" s="21"/>
      <c r="N63" s="21"/>
      <c r="O63" s="21"/>
    </row>
    <row r="64" spans="2:15" ht="45" x14ac:dyDescent="0.25">
      <c r="B64" s="23" t="s">
        <v>49</v>
      </c>
      <c r="C64" s="25">
        <f>ROUND((C63-(C63*$O$3)), 2)</f>
        <v>111</v>
      </c>
      <c r="D64" s="25">
        <f t="shared" ref="D64:K64" si="18">ROUND((D63-(D63*$O$3)), 2)</f>
        <v>108.5</v>
      </c>
      <c r="E64" s="25">
        <f t="shared" si="18"/>
        <v>106</v>
      </c>
      <c r="F64" s="25">
        <f t="shared" si="18"/>
        <v>101</v>
      </c>
      <c r="G64" s="25">
        <f t="shared" si="18"/>
        <v>96</v>
      </c>
      <c r="H64" s="25">
        <f t="shared" si="18"/>
        <v>91</v>
      </c>
      <c r="I64" s="25">
        <f t="shared" si="18"/>
        <v>93.5</v>
      </c>
      <c r="J64" s="25">
        <f t="shared" si="18"/>
        <v>92</v>
      </c>
      <c r="K64" s="25">
        <f t="shared" si="18"/>
        <v>86</v>
      </c>
      <c r="L64" s="21"/>
      <c r="M64" s="21"/>
      <c r="N64" s="21"/>
      <c r="O64" s="21"/>
    </row>
    <row r="65" spans="2:15" ht="30" x14ac:dyDescent="0.25">
      <c r="B65" s="15" t="s">
        <v>48</v>
      </c>
      <c r="C65" s="22">
        <v>2</v>
      </c>
      <c r="D65" s="22">
        <v>2</v>
      </c>
      <c r="E65" s="22">
        <v>2</v>
      </c>
      <c r="F65" s="22">
        <v>2</v>
      </c>
      <c r="G65" s="22">
        <v>2</v>
      </c>
      <c r="H65" s="22">
        <v>2</v>
      </c>
      <c r="I65" s="22">
        <v>7</v>
      </c>
      <c r="J65" s="22">
        <v>7</v>
      </c>
      <c r="K65" s="22">
        <v>15</v>
      </c>
      <c r="L65" s="10"/>
      <c r="M65" s="10"/>
      <c r="N65" s="10"/>
      <c r="O65" s="10"/>
    </row>
    <row r="66" spans="2:15" ht="45" x14ac:dyDescent="0.25">
      <c r="B66" s="24" t="s">
        <v>51</v>
      </c>
      <c r="C66" s="26">
        <f>ROUND((C65-(C65*$O$4)), 0)</f>
        <v>2</v>
      </c>
      <c r="D66" s="26">
        <f t="shared" ref="D66:K66" si="19">ROUND((D65-(D65*$O$4)), 0)</f>
        <v>2</v>
      </c>
      <c r="E66" s="26">
        <f t="shared" si="19"/>
        <v>2</v>
      </c>
      <c r="F66" s="26">
        <f t="shared" si="19"/>
        <v>2</v>
      </c>
      <c r="G66" s="26">
        <f t="shared" si="19"/>
        <v>2</v>
      </c>
      <c r="H66" s="26">
        <f t="shared" si="19"/>
        <v>2</v>
      </c>
      <c r="I66" s="26">
        <f t="shared" si="19"/>
        <v>7</v>
      </c>
      <c r="J66" s="26">
        <f t="shared" si="19"/>
        <v>7</v>
      </c>
      <c r="K66" s="26">
        <f t="shared" si="19"/>
        <v>15</v>
      </c>
      <c r="L66" s="10"/>
      <c r="M66" s="10"/>
      <c r="N66" s="10"/>
      <c r="O66" s="10"/>
    </row>
    <row r="67" spans="2:15" x14ac:dyDescent="0.25">
      <c r="B67" s="12" t="s">
        <v>24</v>
      </c>
      <c r="C67" s="22">
        <v>1</v>
      </c>
      <c r="D67" s="22">
        <v>5</v>
      </c>
      <c r="E67" s="22">
        <v>10</v>
      </c>
      <c r="F67" s="22">
        <v>20</v>
      </c>
      <c r="G67" s="22">
        <v>25</v>
      </c>
      <c r="H67" s="22">
        <v>50</v>
      </c>
      <c r="I67" s="22">
        <v>100</v>
      </c>
      <c r="J67" s="22">
        <v>150</v>
      </c>
      <c r="K67" s="22">
        <v>200</v>
      </c>
      <c r="L67" s="10"/>
      <c r="M67" s="10"/>
      <c r="N67" s="10"/>
      <c r="O67" s="22">
        <v>200</v>
      </c>
    </row>
    <row r="68" spans="2:15" ht="73.5" customHeight="1" x14ac:dyDescent="0.25">
      <c r="B68" s="12" t="s">
        <v>25</v>
      </c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2"/>
      <c r="O68" s="10"/>
    </row>
    <row r="69" spans="2:15" x14ac:dyDescent="0.25">
      <c r="B69" s="20" t="s">
        <v>47</v>
      </c>
      <c r="C69" s="21">
        <v>150.66999999999999</v>
      </c>
      <c r="D69" s="21">
        <v>150.33000000000001</v>
      </c>
      <c r="E69" s="21">
        <v>150</v>
      </c>
      <c r="F69" s="21">
        <v>149.66999999999999</v>
      </c>
      <c r="G69" s="21">
        <v>147.66999999999999</v>
      </c>
      <c r="H69" s="21">
        <v>147.33000000000001</v>
      </c>
      <c r="I69" s="21">
        <v>142.33000000000001</v>
      </c>
      <c r="J69" s="21">
        <v>135.66999999999999</v>
      </c>
      <c r="K69" s="21">
        <v>127.33</v>
      </c>
      <c r="L69" s="21"/>
      <c r="M69" s="21"/>
      <c r="N69" s="21"/>
      <c r="O69" s="21"/>
    </row>
    <row r="70" spans="2:15" ht="45" x14ac:dyDescent="0.25">
      <c r="B70" s="23" t="s">
        <v>49</v>
      </c>
      <c r="C70" s="25">
        <f>ROUND((C69-(C69*$O$3)), 2)</f>
        <v>150.66999999999999</v>
      </c>
      <c r="D70" s="25">
        <f t="shared" ref="D70:K70" si="20">ROUND((D69-(D69*$O$3)), 2)</f>
        <v>150.33000000000001</v>
      </c>
      <c r="E70" s="25">
        <f t="shared" si="20"/>
        <v>150</v>
      </c>
      <c r="F70" s="25">
        <f t="shared" si="20"/>
        <v>149.66999999999999</v>
      </c>
      <c r="G70" s="25">
        <f t="shared" si="20"/>
        <v>147.66999999999999</v>
      </c>
      <c r="H70" s="25">
        <f t="shared" si="20"/>
        <v>147.33000000000001</v>
      </c>
      <c r="I70" s="25">
        <f t="shared" si="20"/>
        <v>142.33000000000001</v>
      </c>
      <c r="J70" s="25">
        <f t="shared" si="20"/>
        <v>135.66999999999999</v>
      </c>
      <c r="K70" s="25">
        <f t="shared" si="20"/>
        <v>127.33</v>
      </c>
      <c r="L70" s="21"/>
      <c r="M70" s="21"/>
      <c r="N70" s="21"/>
      <c r="O70" s="21"/>
    </row>
    <row r="71" spans="2:15" ht="30" x14ac:dyDescent="0.25">
      <c r="B71" s="15" t="s">
        <v>48</v>
      </c>
      <c r="C71" s="22">
        <v>3</v>
      </c>
      <c r="D71" s="22">
        <v>3</v>
      </c>
      <c r="E71" s="22">
        <v>3</v>
      </c>
      <c r="F71" s="22">
        <v>3</v>
      </c>
      <c r="G71" s="22">
        <v>3</v>
      </c>
      <c r="H71" s="22">
        <v>3</v>
      </c>
      <c r="I71" s="22">
        <v>7</v>
      </c>
      <c r="J71" s="22">
        <v>7</v>
      </c>
      <c r="K71" s="22">
        <v>15</v>
      </c>
      <c r="L71" s="10"/>
      <c r="M71" s="10"/>
      <c r="N71" s="10"/>
      <c r="O71" s="10"/>
    </row>
    <row r="72" spans="2:15" ht="45" x14ac:dyDescent="0.25">
      <c r="B72" s="24" t="s">
        <v>51</v>
      </c>
      <c r="C72" s="26">
        <f>ROUND((C71-(C71*$O$4)), 0)</f>
        <v>3</v>
      </c>
      <c r="D72" s="26">
        <f t="shared" ref="D72:K72" si="21">ROUND((D71-(D71*$O$4)), 0)</f>
        <v>3</v>
      </c>
      <c r="E72" s="26">
        <f t="shared" si="21"/>
        <v>3</v>
      </c>
      <c r="F72" s="26">
        <f t="shared" si="21"/>
        <v>3</v>
      </c>
      <c r="G72" s="26">
        <f t="shared" si="21"/>
        <v>3</v>
      </c>
      <c r="H72" s="26">
        <f t="shared" si="21"/>
        <v>3</v>
      </c>
      <c r="I72" s="26">
        <f t="shared" si="21"/>
        <v>7</v>
      </c>
      <c r="J72" s="26">
        <f t="shared" si="21"/>
        <v>7</v>
      </c>
      <c r="K72" s="26">
        <f t="shared" si="21"/>
        <v>15</v>
      </c>
      <c r="L72" s="10"/>
      <c r="M72" s="10"/>
      <c r="N72" s="10"/>
      <c r="O72" s="10"/>
    </row>
    <row r="73" spans="2:15" x14ac:dyDescent="0.25">
      <c r="B73" s="12" t="s">
        <v>26</v>
      </c>
      <c r="C73" s="22">
        <v>1</v>
      </c>
      <c r="D73" s="22">
        <v>5</v>
      </c>
      <c r="E73" s="22">
        <v>10</v>
      </c>
      <c r="F73" s="22">
        <v>20</v>
      </c>
      <c r="G73" s="22">
        <v>25</v>
      </c>
      <c r="H73" s="22">
        <v>50</v>
      </c>
      <c r="I73" s="22">
        <v>100</v>
      </c>
      <c r="J73" s="22">
        <v>150</v>
      </c>
      <c r="K73" s="22">
        <v>200</v>
      </c>
      <c r="L73" s="10"/>
      <c r="M73" s="10"/>
      <c r="N73" s="10"/>
      <c r="O73" s="22">
        <v>200</v>
      </c>
    </row>
    <row r="74" spans="2:15" ht="71.25" customHeight="1" x14ac:dyDescent="0.25">
      <c r="B74" s="12" t="s">
        <v>27</v>
      </c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2"/>
      <c r="O74" s="10"/>
    </row>
    <row r="75" spans="2:15" x14ac:dyDescent="0.25">
      <c r="B75" s="20" t="s">
        <v>47</v>
      </c>
      <c r="C75" s="21">
        <v>93.5</v>
      </c>
      <c r="D75" s="21">
        <v>93.5</v>
      </c>
      <c r="E75" s="21">
        <v>93</v>
      </c>
      <c r="F75" s="21">
        <v>92.5</v>
      </c>
      <c r="G75" s="21">
        <v>92.5</v>
      </c>
      <c r="H75" s="21">
        <v>92</v>
      </c>
      <c r="I75" s="21">
        <v>90</v>
      </c>
      <c r="J75" s="21">
        <v>84</v>
      </c>
      <c r="K75" s="21">
        <v>76</v>
      </c>
      <c r="L75" s="21"/>
      <c r="M75" s="21"/>
      <c r="N75" s="21"/>
      <c r="O75" s="21"/>
    </row>
    <row r="76" spans="2:15" ht="45" x14ac:dyDescent="0.25">
      <c r="B76" s="23" t="s">
        <v>49</v>
      </c>
      <c r="C76" s="25">
        <f>ROUND((C75-(C75*$O$3)), 2)</f>
        <v>93.5</v>
      </c>
      <c r="D76" s="25">
        <f t="shared" ref="D76:K76" si="22">ROUND((D75-(D75*$O$3)), 2)</f>
        <v>93.5</v>
      </c>
      <c r="E76" s="25">
        <f t="shared" si="22"/>
        <v>93</v>
      </c>
      <c r="F76" s="25">
        <f t="shared" si="22"/>
        <v>92.5</v>
      </c>
      <c r="G76" s="25">
        <f t="shared" si="22"/>
        <v>92.5</v>
      </c>
      <c r="H76" s="25">
        <f t="shared" si="22"/>
        <v>92</v>
      </c>
      <c r="I76" s="25">
        <f t="shared" si="22"/>
        <v>90</v>
      </c>
      <c r="J76" s="25">
        <f t="shared" si="22"/>
        <v>84</v>
      </c>
      <c r="K76" s="25">
        <f t="shared" si="22"/>
        <v>76</v>
      </c>
      <c r="L76" s="21"/>
      <c r="M76" s="21"/>
      <c r="N76" s="21"/>
      <c r="O76" s="21"/>
    </row>
    <row r="77" spans="2:15" ht="30" x14ac:dyDescent="0.25">
      <c r="B77" s="15" t="s">
        <v>48</v>
      </c>
      <c r="C77" s="22">
        <v>3</v>
      </c>
      <c r="D77" s="22">
        <v>3</v>
      </c>
      <c r="E77" s="22">
        <v>3</v>
      </c>
      <c r="F77" s="22">
        <v>3</v>
      </c>
      <c r="G77" s="22">
        <v>3</v>
      </c>
      <c r="H77" s="22">
        <v>3</v>
      </c>
      <c r="I77" s="22">
        <v>7</v>
      </c>
      <c r="J77" s="22">
        <v>7</v>
      </c>
      <c r="K77" s="22">
        <v>15</v>
      </c>
      <c r="L77" s="10"/>
      <c r="M77" s="10"/>
      <c r="N77" s="10"/>
      <c r="O77" s="10"/>
    </row>
    <row r="78" spans="2:15" ht="45" x14ac:dyDescent="0.25">
      <c r="B78" s="24" t="s">
        <v>51</v>
      </c>
      <c r="C78" s="26">
        <f>ROUND((C77-(C77*$O$4)), 0)</f>
        <v>3</v>
      </c>
      <c r="D78" s="26">
        <f t="shared" ref="D78:K78" si="23">ROUND((D77-(D77*$O$4)), 0)</f>
        <v>3</v>
      </c>
      <c r="E78" s="26">
        <f t="shared" si="23"/>
        <v>3</v>
      </c>
      <c r="F78" s="26">
        <f t="shared" si="23"/>
        <v>3</v>
      </c>
      <c r="G78" s="26">
        <f t="shared" si="23"/>
        <v>3</v>
      </c>
      <c r="H78" s="26">
        <f t="shared" si="23"/>
        <v>3</v>
      </c>
      <c r="I78" s="26">
        <f t="shared" si="23"/>
        <v>7</v>
      </c>
      <c r="J78" s="26">
        <f t="shared" si="23"/>
        <v>7</v>
      </c>
      <c r="K78" s="26">
        <f t="shared" si="23"/>
        <v>15</v>
      </c>
      <c r="L78" s="10"/>
      <c r="M78" s="10"/>
      <c r="N78" s="10"/>
      <c r="O78" s="10"/>
    </row>
    <row r="79" spans="2:15" x14ac:dyDescent="0.25">
      <c r="B79" s="11" t="s">
        <v>28</v>
      </c>
      <c r="C79" s="22">
        <v>1</v>
      </c>
      <c r="D79" s="22">
        <v>5</v>
      </c>
      <c r="E79" s="22">
        <v>10</v>
      </c>
      <c r="F79" s="22">
        <v>20</v>
      </c>
      <c r="G79" s="22">
        <v>25</v>
      </c>
      <c r="H79" s="22">
        <v>30</v>
      </c>
      <c r="I79" s="22">
        <v>40</v>
      </c>
      <c r="J79" s="22">
        <v>50</v>
      </c>
      <c r="K79" s="22">
        <v>100</v>
      </c>
      <c r="L79" s="10"/>
      <c r="M79" s="10"/>
      <c r="N79" s="10"/>
      <c r="O79" s="22">
        <v>500</v>
      </c>
    </row>
    <row r="80" spans="2:15" ht="120" x14ac:dyDescent="0.25">
      <c r="B80" s="11" t="s">
        <v>29</v>
      </c>
      <c r="C80" s="40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2"/>
      <c r="O80" s="10"/>
    </row>
    <row r="81" spans="2:15" x14ac:dyDescent="0.25">
      <c r="B81" s="20" t="s">
        <v>47</v>
      </c>
      <c r="C81" s="21">
        <v>1976.67</v>
      </c>
      <c r="D81" s="21">
        <v>1919.49</v>
      </c>
      <c r="E81" s="21">
        <v>1330.46</v>
      </c>
      <c r="F81" s="21">
        <v>1030.42</v>
      </c>
      <c r="G81" s="21">
        <v>1073.0899999999999</v>
      </c>
      <c r="H81" s="21">
        <v>1013.93</v>
      </c>
      <c r="I81" s="21">
        <v>920.41</v>
      </c>
      <c r="J81" s="21">
        <v>885.01</v>
      </c>
      <c r="K81" s="21">
        <v>802.55</v>
      </c>
      <c r="L81" s="21"/>
      <c r="M81" s="21"/>
      <c r="N81" s="21"/>
      <c r="O81" s="21"/>
    </row>
    <row r="82" spans="2:15" ht="45" x14ac:dyDescent="0.25">
      <c r="B82" s="23" t="s">
        <v>49</v>
      </c>
      <c r="C82" s="25">
        <f>ROUND((C81-(C81*$O$3)), 2)</f>
        <v>1976.67</v>
      </c>
      <c r="D82" s="25">
        <f t="shared" ref="D82:K82" si="24">ROUND((D81-(D81*$O$3)), 2)</f>
        <v>1919.49</v>
      </c>
      <c r="E82" s="25">
        <f t="shared" si="24"/>
        <v>1330.46</v>
      </c>
      <c r="F82" s="25">
        <f t="shared" si="24"/>
        <v>1030.42</v>
      </c>
      <c r="G82" s="25">
        <f t="shared" si="24"/>
        <v>1073.0899999999999</v>
      </c>
      <c r="H82" s="25">
        <f t="shared" si="24"/>
        <v>1013.93</v>
      </c>
      <c r="I82" s="25">
        <f t="shared" si="24"/>
        <v>920.41</v>
      </c>
      <c r="J82" s="25">
        <f t="shared" si="24"/>
        <v>885.01</v>
      </c>
      <c r="K82" s="25">
        <f t="shared" si="24"/>
        <v>802.55</v>
      </c>
      <c r="L82" s="21"/>
      <c r="M82" s="21"/>
      <c r="N82" s="21"/>
      <c r="O82" s="21"/>
    </row>
    <row r="83" spans="2:15" ht="30" x14ac:dyDescent="0.25">
      <c r="B83" s="15" t="s">
        <v>48</v>
      </c>
      <c r="C83" s="22">
        <v>5</v>
      </c>
      <c r="D83" s="22">
        <v>5</v>
      </c>
      <c r="E83" s="22">
        <v>5</v>
      </c>
      <c r="F83" s="22">
        <v>5</v>
      </c>
      <c r="G83" s="22">
        <v>5</v>
      </c>
      <c r="H83" s="22">
        <v>5</v>
      </c>
      <c r="I83" s="22">
        <v>5</v>
      </c>
      <c r="J83" s="22">
        <v>10</v>
      </c>
      <c r="K83" s="22">
        <v>10</v>
      </c>
      <c r="L83" s="10"/>
      <c r="M83" s="10"/>
      <c r="N83" s="10"/>
      <c r="O83" s="10"/>
    </row>
    <row r="84" spans="2:15" ht="45" x14ac:dyDescent="0.25">
      <c r="B84" s="24" t="s">
        <v>51</v>
      </c>
      <c r="C84" s="26">
        <f>ROUND((C83-(C83*$O$4)), 0)</f>
        <v>5</v>
      </c>
      <c r="D84" s="26">
        <f t="shared" ref="D84:K84" si="25">ROUND((D83-(D83*$O$4)), 0)</f>
        <v>5</v>
      </c>
      <c r="E84" s="26">
        <f t="shared" si="25"/>
        <v>5</v>
      </c>
      <c r="F84" s="26">
        <f t="shared" si="25"/>
        <v>5</v>
      </c>
      <c r="G84" s="26">
        <f t="shared" si="25"/>
        <v>5</v>
      </c>
      <c r="H84" s="26">
        <f t="shared" si="25"/>
        <v>5</v>
      </c>
      <c r="I84" s="26">
        <f t="shared" si="25"/>
        <v>5</v>
      </c>
      <c r="J84" s="26">
        <f t="shared" si="25"/>
        <v>10</v>
      </c>
      <c r="K84" s="26">
        <f t="shared" si="25"/>
        <v>10</v>
      </c>
      <c r="L84" s="10"/>
      <c r="M84" s="10"/>
      <c r="N84" s="10"/>
      <c r="O84" s="10"/>
    </row>
    <row r="85" spans="2:15" x14ac:dyDescent="0.25">
      <c r="B85" s="11" t="s">
        <v>30</v>
      </c>
      <c r="C85" s="22">
        <v>25</v>
      </c>
      <c r="D85" s="22">
        <v>50</v>
      </c>
      <c r="E85" s="22">
        <v>100</v>
      </c>
      <c r="F85" s="22">
        <v>150</v>
      </c>
      <c r="G85" s="22">
        <v>200</v>
      </c>
      <c r="H85" s="22">
        <v>250</v>
      </c>
      <c r="I85" s="22">
        <v>500</v>
      </c>
      <c r="J85" s="22">
        <v>750</v>
      </c>
      <c r="K85" s="22">
        <v>1000</v>
      </c>
      <c r="L85" s="22">
        <v>2000</v>
      </c>
      <c r="M85" s="22">
        <v>3000</v>
      </c>
      <c r="N85" s="22">
        <v>5000</v>
      </c>
      <c r="O85" s="22">
        <v>5000</v>
      </c>
    </row>
    <row r="86" spans="2:15" ht="89.25" customHeight="1" x14ac:dyDescent="0.25">
      <c r="B86" s="11" t="s">
        <v>31</v>
      </c>
      <c r="C86" s="46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8"/>
      <c r="O86" s="10"/>
    </row>
    <row r="87" spans="2:15" x14ac:dyDescent="0.25">
      <c r="B87" s="20" t="s">
        <v>47</v>
      </c>
      <c r="C87" s="21">
        <v>476.13</v>
      </c>
      <c r="D87" s="21">
        <v>455.63</v>
      </c>
      <c r="E87" s="21">
        <v>432.38</v>
      </c>
      <c r="F87" s="21">
        <v>412.75</v>
      </c>
      <c r="G87" s="21">
        <v>409.44</v>
      </c>
      <c r="H87" s="21">
        <v>407.88</v>
      </c>
      <c r="I87" s="21">
        <v>382.19</v>
      </c>
      <c r="J87" s="21">
        <v>377.5</v>
      </c>
      <c r="K87" s="21">
        <v>376.5</v>
      </c>
      <c r="L87" s="21">
        <v>374</v>
      </c>
      <c r="M87" s="21">
        <v>371</v>
      </c>
      <c r="N87" s="21">
        <v>357.75</v>
      </c>
      <c r="O87" s="21"/>
    </row>
    <row r="88" spans="2:15" ht="45" x14ac:dyDescent="0.25">
      <c r="B88" s="23" t="s">
        <v>49</v>
      </c>
      <c r="C88" s="25">
        <f>ROUND((C87-(C87*$O$3)), 2)</f>
        <v>476.13</v>
      </c>
      <c r="D88" s="25">
        <f t="shared" ref="D88:N88" si="26">ROUND((D87-(D87*$O$3)), 2)</f>
        <v>455.63</v>
      </c>
      <c r="E88" s="25">
        <f t="shared" si="26"/>
        <v>432.38</v>
      </c>
      <c r="F88" s="25">
        <f t="shared" si="26"/>
        <v>412.75</v>
      </c>
      <c r="G88" s="25">
        <f t="shared" si="26"/>
        <v>409.44</v>
      </c>
      <c r="H88" s="25">
        <f t="shared" si="26"/>
        <v>407.88</v>
      </c>
      <c r="I88" s="25">
        <f t="shared" si="26"/>
        <v>382.19</v>
      </c>
      <c r="J88" s="25">
        <f t="shared" si="26"/>
        <v>377.5</v>
      </c>
      <c r="K88" s="25">
        <f t="shared" si="26"/>
        <v>376.5</v>
      </c>
      <c r="L88" s="25">
        <f t="shared" si="26"/>
        <v>374</v>
      </c>
      <c r="M88" s="25">
        <f t="shared" si="26"/>
        <v>371</v>
      </c>
      <c r="N88" s="25">
        <f t="shared" si="26"/>
        <v>357.75</v>
      </c>
      <c r="O88" s="21"/>
    </row>
    <row r="89" spans="2:15" ht="30" x14ac:dyDescent="0.25">
      <c r="B89" s="15" t="s">
        <v>48</v>
      </c>
      <c r="C89" s="22">
        <v>5</v>
      </c>
      <c r="D89" s="22">
        <v>5</v>
      </c>
      <c r="E89" s="22">
        <v>5</v>
      </c>
      <c r="F89" s="22">
        <v>5</v>
      </c>
      <c r="G89" s="22">
        <v>5</v>
      </c>
      <c r="H89" s="22">
        <v>10</v>
      </c>
      <c r="I89" s="22">
        <v>10</v>
      </c>
      <c r="J89" s="22">
        <v>15</v>
      </c>
      <c r="K89" s="22">
        <v>15</v>
      </c>
      <c r="L89" s="22">
        <v>20</v>
      </c>
      <c r="M89" s="22">
        <v>20</v>
      </c>
      <c r="N89" s="22">
        <v>30</v>
      </c>
      <c r="O89" s="10"/>
    </row>
    <row r="90" spans="2:15" ht="45" x14ac:dyDescent="0.25">
      <c r="B90" s="24" t="s">
        <v>51</v>
      </c>
      <c r="C90" s="26">
        <f>ROUND((C89-(C89*$O$4)), 0)</f>
        <v>5</v>
      </c>
      <c r="D90" s="26">
        <f t="shared" ref="D90:N90" si="27">ROUND((D89-(D89*$O$4)), 0)</f>
        <v>5</v>
      </c>
      <c r="E90" s="26">
        <f t="shared" si="27"/>
        <v>5</v>
      </c>
      <c r="F90" s="26">
        <f t="shared" si="27"/>
        <v>5</v>
      </c>
      <c r="G90" s="26">
        <f t="shared" si="27"/>
        <v>5</v>
      </c>
      <c r="H90" s="26">
        <f t="shared" si="27"/>
        <v>10</v>
      </c>
      <c r="I90" s="26">
        <f t="shared" si="27"/>
        <v>10</v>
      </c>
      <c r="J90" s="26">
        <f t="shared" si="27"/>
        <v>15</v>
      </c>
      <c r="K90" s="26">
        <f t="shared" si="27"/>
        <v>15</v>
      </c>
      <c r="L90" s="26">
        <f t="shared" si="27"/>
        <v>20</v>
      </c>
      <c r="M90" s="26">
        <f t="shared" si="27"/>
        <v>20</v>
      </c>
      <c r="N90" s="26">
        <f t="shared" si="27"/>
        <v>30</v>
      </c>
      <c r="O90" s="10"/>
    </row>
    <row r="91" spans="2:15" x14ac:dyDescent="0.25">
      <c r="B91" s="11" t="s">
        <v>32</v>
      </c>
      <c r="C91" s="22">
        <v>5</v>
      </c>
      <c r="D91" s="22">
        <v>10</v>
      </c>
      <c r="E91" s="22">
        <v>25</v>
      </c>
      <c r="F91" s="22">
        <v>50</v>
      </c>
      <c r="G91" s="22">
        <v>100</v>
      </c>
      <c r="H91" s="22">
        <v>150</v>
      </c>
      <c r="I91" s="22">
        <v>200</v>
      </c>
      <c r="J91" s="22">
        <v>250</v>
      </c>
      <c r="K91" s="22">
        <v>500</v>
      </c>
      <c r="L91" s="10"/>
      <c r="M91" s="10"/>
      <c r="N91" s="10"/>
      <c r="O91" s="22">
        <v>500</v>
      </c>
    </row>
    <row r="92" spans="2:15" ht="103.5" customHeight="1" x14ac:dyDescent="0.25">
      <c r="B92" s="11" t="s">
        <v>33</v>
      </c>
      <c r="C92" s="40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2"/>
      <c r="O92" s="10"/>
    </row>
    <row r="93" spans="2:15" x14ac:dyDescent="0.25">
      <c r="B93" s="20" t="s">
        <v>47</v>
      </c>
      <c r="C93" s="21">
        <v>1322.88</v>
      </c>
      <c r="D93" s="21">
        <v>1296.75</v>
      </c>
      <c r="E93" s="21">
        <v>1221.1500000000001</v>
      </c>
      <c r="F93" s="21">
        <v>1130.56</v>
      </c>
      <c r="G93" s="21">
        <v>1107.94</v>
      </c>
      <c r="H93" s="21">
        <v>1082.7</v>
      </c>
      <c r="I93" s="21">
        <v>1076.31</v>
      </c>
      <c r="J93" s="21">
        <v>1056.8800000000001</v>
      </c>
      <c r="K93" s="21">
        <v>1041.8699999999999</v>
      </c>
      <c r="L93" s="21"/>
      <c r="M93" s="21"/>
      <c r="N93" s="21"/>
      <c r="O93" s="21"/>
    </row>
    <row r="94" spans="2:15" ht="45" x14ac:dyDescent="0.25">
      <c r="B94" s="23" t="s">
        <v>49</v>
      </c>
      <c r="C94" s="25">
        <f>ROUND((C93-(C93*$O$3)), 2)</f>
        <v>1322.88</v>
      </c>
      <c r="D94" s="25">
        <f t="shared" ref="D94:K94" si="28">ROUND((D93-(D93*$O$3)), 2)</f>
        <v>1296.75</v>
      </c>
      <c r="E94" s="25">
        <f t="shared" si="28"/>
        <v>1221.1500000000001</v>
      </c>
      <c r="F94" s="25">
        <f t="shared" si="28"/>
        <v>1130.56</v>
      </c>
      <c r="G94" s="25">
        <f t="shared" si="28"/>
        <v>1107.94</v>
      </c>
      <c r="H94" s="25">
        <f t="shared" si="28"/>
        <v>1082.7</v>
      </c>
      <c r="I94" s="25">
        <f t="shared" si="28"/>
        <v>1076.31</v>
      </c>
      <c r="J94" s="25">
        <f t="shared" si="28"/>
        <v>1056.8800000000001</v>
      </c>
      <c r="K94" s="25">
        <f t="shared" si="28"/>
        <v>1041.8699999999999</v>
      </c>
      <c r="L94" s="21"/>
      <c r="M94" s="21"/>
      <c r="N94" s="21"/>
      <c r="O94" s="21"/>
    </row>
    <row r="95" spans="2:15" ht="30" x14ac:dyDescent="0.25">
      <c r="B95" s="15" t="s">
        <v>48</v>
      </c>
      <c r="C95" s="22">
        <v>5</v>
      </c>
      <c r="D95" s="22">
        <v>5</v>
      </c>
      <c r="E95" s="22">
        <v>5</v>
      </c>
      <c r="F95" s="22">
        <v>10</v>
      </c>
      <c r="G95" s="22">
        <v>10</v>
      </c>
      <c r="H95" s="22">
        <v>10</v>
      </c>
      <c r="I95" s="22">
        <v>10</v>
      </c>
      <c r="J95" s="22">
        <v>15</v>
      </c>
      <c r="K95" s="22">
        <v>15</v>
      </c>
      <c r="L95" s="10"/>
      <c r="M95" s="10"/>
      <c r="N95" s="10"/>
      <c r="O95" s="10"/>
    </row>
    <row r="96" spans="2:15" ht="45" x14ac:dyDescent="0.25">
      <c r="B96" s="24" t="s">
        <v>51</v>
      </c>
      <c r="C96" s="26">
        <f>ROUND((C95-(C95*$O$4)), 0)</f>
        <v>5</v>
      </c>
      <c r="D96" s="26">
        <f t="shared" ref="D96:K96" si="29">ROUND((D95-(D95*$O$4)), 0)</f>
        <v>5</v>
      </c>
      <c r="E96" s="26">
        <f t="shared" si="29"/>
        <v>5</v>
      </c>
      <c r="F96" s="26">
        <f t="shared" si="29"/>
        <v>10</v>
      </c>
      <c r="G96" s="26">
        <f t="shared" si="29"/>
        <v>10</v>
      </c>
      <c r="H96" s="26">
        <f t="shared" si="29"/>
        <v>10</v>
      </c>
      <c r="I96" s="26">
        <f t="shared" si="29"/>
        <v>10</v>
      </c>
      <c r="J96" s="26">
        <f t="shared" si="29"/>
        <v>15</v>
      </c>
      <c r="K96" s="26">
        <f t="shared" si="29"/>
        <v>15</v>
      </c>
      <c r="L96" s="10"/>
      <c r="M96" s="10"/>
      <c r="N96" s="10"/>
      <c r="O96" s="10"/>
    </row>
    <row r="97" spans="2:15" x14ac:dyDescent="0.25">
      <c r="B97" s="11" t="s">
        <v>34</v>
      </c>
      <c r="C97" s="22">
        <v>5</v>
      </c>
      <c r="D97" s="22">
        <v>10</v>
      </c>
      <c r="E97" s="22">
        <v>25</v>
      </c>
      <c r="F97" s="22">
        <v>50</v>
      </c>
      <c r="G97" s="22">
        <v>100</v>
      </c>
      <c r="H97" s="22">
        <v>150</v>
      </c>
      <c r="I97" s="22">
        <v>200</v>
      </c>
      <c r="J97" s="22">
        <v>250</v>
      </c>
      <c r="K97" s="22">
        <v>500</v>
      </c>
      <c r="L97" s="10"/>
      <c r="M97" s="10"/>
      <c r="N97" s="10"/>
      <c r="O97" s="22">
        <v>500</v>
      </c>
    </row>
    <row r="98" spans="2:15" ht="92.25" customHeight="1" x14ac:dyDescent="0.25">
      <c r="B98" s="11" t="s">
        <v>35</v>
      </c>
      <c r="C98" s="40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2"/>
      <c r="O98" s="10"/>
    </row>
    <row r="99" spans="2:15" x14ac:dyDescent="0.25">
      <c r="B99" s="20" t="s">
        <v>47</v>
      </c>
      <c r="C99" s="21">
        <v>791.38</v>
      </c>
      <c r="D99" s="21">
        <v>550.13</v>
      </c>
      <c r="E99" s="21">
        <v>483.25</v>
      </c>
      <c r="F99" s="21">
        <v>467.6</v>
      </c>
      <c r="G99" s="21">
        <v>441.46</v>
      </c>
      <c r="H99" s="21">
        <v>442.88</v>
      </c>
      <c r="I99" s="21">
        <v>433.13</v>
      </c>
      <c r="J99" s="21">
        <v>434.62</v>
      </c>
      <c r="K99" s="21">
        <v>424.88</v>
      </c>
      <c r="L99" s="21"/>
      <c r="M99" s="21"/>
      <c r="N99" s="21"/>
      <c r="O99" s="21"/>
    </row>
    <row r="100" spans="2:15" ht="45" x14ac:dyDescent="0.25">
      <c r="B100" s="23" t="s">
        <v>49</v>
      </c>
      <c r="C100" s="25">
        <f>ROUND((C99-(C99*$O$3)), 2)</f>
        <v>791.38</v>
      </c>
      <c r="D100" s="25">
        <f t="shared" ref="D100:K100" si="30">ROUND((D99-(D99*$O$3)), 2)</f>
        <v>550.13</v>
      </c>
      <c r="E100" s="25">
        <f t="shared" si="30"/>
        <v>483.25</v>
      </c>
      <c r="F100" s="25">
        <f t="shared" si="30"/>
        <v>467.6</v>
      </c>
      <c r="G100" s="25">
        <f t="shared" si="30"/>
        <v>441.46</v>
      </c>
      <c r="H100" s="25">
        <f t="shared" si="30"/>
        <v>442.88</v>
      </c>
      <c r="I100" s="25">
        <f t="shared" si="30"/>
        <v>433.13</v>
      </c>
      <c r="J100" s="25">
        <f t="shared" si="30"/>
        <v>434.62</v>
      </c>
      <c r="K100" s="25">
        <f t="shared" si="30"/>
        <v>424.88</v>
      </c>
      <c r="L100" s="21"/>
      <c r="M100" s="21"/>
      <c r="N100" s="21"/>
      <c r="O100" s="21"/>
    </row>
    <row r="101" spans="2:15" ht="30" x14ac:dyDescent="0.25">
      <c r="B101" s="15" t="s">
        <v>48</v>
      </c>
      <c r="C101" s="22">
        <v>5</v>
      </c>
      <c r="D101" s="22">
        <v>5</v>
      </c>
      <c r="E101" s="22">
        <v>5</v>
      </c>
      <c r="F101" s="22">
        <v>5</v>
      </c>
      <c r="G101" s="22">
        <v>10</v>
      </c>
      <c r="H101" s="22">
        <v>10</v>
      </c>
      <c r="I101" s="22">
        <v>10</v>
      </c>
      <c r="J101" s="22">
        <v>10</v>
      </c>
      <c r="K101" s="22">
        <v>15</v>
      </c>
      <c r="L101" s="10"/>
      <c r="M101" s="10"/>
      <c r="N101" s="10"/>
      <c r="O101" s="10"/>
    </row>
    <row r="102" spans="2:15" ht="45" x14ac:dyDescent="0.25">
      <c r="B102" s="24" t="s">
        <v>51</v>
      </c>
      <c r="C102" s="26">
        <f>ROUND((C101-(C101*$O$4)), 0)</f>
        <v>5</v>
      </c>
      <c r="D102" s="26">
        <f t="shared" ref="D102:K102" si="31">ROUND((D101-(D101*$O$4)), 0)</f>
        <v>5</v>
      </c>
      <c r="E102" s="26">
        <f t="shared" si="31"/>
        <v>5</v>
      </c>
      <c r="F102" s="26">
        <f t="shared" si="31"/>
        <v>5</v>
      </c>
      <c r="G102" s="26">
        <f t="shared" si="31"/>
        <v>10</v>
      </c>
      <c r="H102" s="26">
        <f t="shared" si="31"/>
        <v>10</v>
      </c>
      <c r="I102" s="26">
        <f t="shared" si="31"/>
        <v>10</v>
      </c>
      <c r="J102" s="26">
        <f t="shared" si="31"/>
        <v>10</v>
      </c>
      <c r="K102" s="26">
        <f t="shared" si="31"/>
        <v>15</v>
      </c>
      <c r="L102" s="10"/>
      <c r="M102" s="10"/>
      <c r="N102" s="10"/>
      <c r="O102" s="10"/>
    </row>
    <row r="103" spans="2:15" x14ac:dyDescent="0.25">
      <c r="B103" s="11" t="s">
        <v>36</v>
      </c>
      <c r="C103" s="22">
        <v>10</v>
      </c>
      <c r="D103" s="22">
        <v>20</v>
      </c>
      <c r="E103" s="22">
        <v>25</v>
      </c>
      <c r="F103" s="22">
        <v>30</v>
      </c>
      <c r="G103" s="22">
        <v>40</v>
      </c>
      <c r="H103" s="22">
        <v>50</v>
      </c>
      <c r="I103" s="22">
        <v>60</v>
      </c>
      <c r="J103" s="22">
        <v>70</v>
      </c>
      <c r="K103" s="22">
        <v>80</v>
      </c>
      <c r="L103" s="22">
        <v>90</v>
      </c>
      <c r="M103" s="22">
        <v>100</v>
      </c>
      <c r="N103" s="22">
        <v>200</v>
      </c>
      <c r="O103" s="22">
        <v>200</v>
      </c>
    </row>
    <row r="104" spans="2:15" ht="109.5" customHeight="1" x14ac:dyDescent="0.25">
      <c r="B104" s="11" t="s">
        <v>37</v>
      </c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2"/>
      <c r="O104" s="10"/>
    </row>
    <row r="105" spans="2:15" x14ac:dyDescent="0.25">
      <c r="B105" s="20" t="s">
        <v>47</v>
      </c>
      <c r="C105" s="21">
        <v>631.66999999999996</v>
      </c>
      <c r="D105" s="21">
        <v>631.66999999999996</v>
      </c>
      <c r="E105" s="21">
        <v>615</v>
      </c>
      <c r="F105" s="21">
        <v>598.33000000000004</v>
      </c>
      <c r="G105" s="21">
        <v>581.66999999999996</v>
      </c>
      <c r="H105" s="21">
        <v>565</v>
      </c>
      <c r="I105" s="21">
        <v>565</v>
      </c>
      <c r="J105" s="21">
        <v>561.66999999999996</v>
      </c>
      <c r="K105" s="21">
        <v>551.66999999999996</v>
      </c>
      <c r="L105" s="21">
        <v>551.66999999999996</v>
      </c>
      <c r="M105" s="21">
        <v>551.66999999999996</v>
      </c>
      <c r="N105" s="21">
        <v>537.33000000000004</v>
      </c>
      <c r="O105" s="21"/>
    </row>
    <row r="106" spans="2:15" ht="45" x14ac:dyDescent="0.25">
      <c r="B106" s="23" t="s">
        <v>49</v>
      </c>
      <c r="C106" s="25">
        <f>ROUND((C105-(C105*$O$3)), 2)</f>
        <v>631.66999999999996</v>
      </c>
      <c r="D106" s="25">
        <f t="shared" ref="D106:N106" si="32">ROUND((D105-(D105*$O$3)), 2)</f>
        <v>631.66999999999996</v>
      </c>
      <c r="E106" s="25">
        <f t="shared" si="32"/>
        <v>615</v>
      </c>
      <c r="F106" s="25">
        <f t="shared" si="32"/>
        <v>598.33000000000004</v>
      </c>
      <c r="G106" s="25">
        <f t="shared" si="32"/>
        <v>581.66999999999996</v>
      </c>
      <c r="H106" s="25">
        <f t="shared" si="32"/>
        <v>565</v>
      </c>
      <c r="I106" s="25">
        <f t="shared" si="32"/>
        <v>565</v>
      </c>
      <c r="J106" s="25">
        <f t="shared" si="32"/>
        <v>561.66999999999996</v>
      </c>
      <c r="K106" s="25">
        <f t="shared" si="32"/>
        <v>551.66999999999996</v>
      </c>
      <c r="L106" s="25">
        <f t="shared" si="32"/>
        <v>551.66999999999996</v>
      </c>
      <c r="M106" s="25">
        <f t="shared" si="32"/>
        <v>551.66999999999996</v>
      </c>
      <c r="N106" s="25">
        <f t="shared" si="32"/>
        <v>537.33000000000004</v>
      </c>
      <c r="O106" s="21"/>
    </row>
    <row r="107" spans="2:15" ht="30" x14ac:dyDescent="0.25">
      <c r="B107" s="15" t="s">
        <v>48</v>
      </c>
      <c r="C107" s="22">
        <v>3</v>
      </c>
      <c r="D107" s="22">
        <v>3</v>
      </c>
      <c r="E107" s="22">
        <v>3</v>
      </c>
      <c r="F107" s="22">
        <v>3</v>
      </c>
      <c r="G107" s="22">
        <v>3</v>
      </c>
      <c r="H107" s="22">
        <v>5</v>
      </c>
      <c r="I107" s="22">
        <v>5</v>
      </c>
      <c r="J107" s="22">
        <v>5</v>
      </c>
      <c r="K107" s="22">
        <v>5</v>
      </c>
      <c r="L107" s="22">
        <v>5</v>
      </c>
      <c r="M107" s="22">
        <v>10</v>
      </c>
      <c r="N107" s="22">
        <v>10</v>
      </c>
      <c r="O107" s="10"/>
    </row>
    <row r="108" spans="2:15" ht="45" x14ac:dyDescent="0.25">
      <c r="B108" s="24" t="s">
        <v>51</v>
      </c>
      <c r="C108" s="26">
        <f>ROUND((C107-(C107*$O$4)), 0)</f>
        <v>3</v>
      </c>
      <c r="D108" s="26">
        <f t="shared" ref="D108:N108" si="33">ROUND((D107-(D107*$O$4)), 0)</f>
        <v>3</v>
      </c>
      <c r="E108" s="26">
        <f t="shared" si="33"/>
        <v>3</v>
      </c>
      <c r="F108" s="26">
        <f t="shared" si="33"/>
        <v>3</v>
      </c>
      <c r="G108" s="26">
        <f t="shared" si="33"/>
        <v>3</v>
      </c>
      <c r="H108" s="26">
        <f t="shared" si="33"/>
        <v>5</v>
      </c>
      <c r="I108" s="26">
        <f t="shared" si="33"/>
        <v>5</v>
      </c>
      <c r="J108" s="26">
        <f t="shared" si="33"/>
        <v>5</v>
      </c>
      <c r="K108" s="26">
        <f t="shared" si="33"/>
        <v>5</v>
      </c>
      <c r="L108" s="26">
        <f t="shared" si="33"/>
        <v>5</v>
      </c>
      <c r="M108" s="26">
        <f t="shared" si="33"/>
        <v>10</v>
      </c>
      <c r="N108" s="26">
        <f t="shared" si="33"/>
        <v>10</v>
      </c>
      <c r="O108" s="10"/>
    </row>
    <row r="109" spans="2:15" x14ac:dyDescent="0.25">
      <c r="B109" s="11" t="s">
        <v>38</v>
      </c>
      <c r="C109" s="22">
        <v>10</v>
      </c>
      <c r="D109" s="22">
        <v>30</v>
      </c>
      <c r="E109" s="22">
        <v>50</v>
      </c>
      <c r="F109" s="22">
        <v>100</v>
      </c>
      <c r="G109" s="22">
        <v>200</v>
      </c>
      <c r="H109" s="22">
        <v>300</v>
      </c>
      <c r="I109" s="22">
        <v>500</v>
      </c>
      <c r="J109" s="10"/>
      <c r="K109" s="10"/>
      <c r="L109" s="10"/>
      <c r="M109" s="10"/>
      <c r="N109" s="10"/>
      <c r="O109" s="22">
        <v>500</v>
      </c>
    </row>
    <row r="110" spans="2:15" ht="129.75" customHeight="1" x14ac:dyDescent="0.25">
      <c r="B110" s="11" t="s">
        <v>39</v>
      </c>
      <c r="C110" s="40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2"/>
      <c r="O110" s="10"/>
    </row>
    <row r="111" spans="2:15" x14ac:dyDescent="0.25">
      <c r="B111" s="20" t="s">
        <v>47</v>
      </c>
      <c r="C111" s="21">
        <v>361.88</v>
      </c>
      <c r="D111" s="21">
        <v>360.63</v>
      </c>
      <c r="E111" s="21">
        <v>354.38</v>
      </c>
      <c r="F111" s="21">
        <v>346.56</v>
      </c>
      <c r="G111" s="21">
        <v>333.19</v>
      </c>
      <c r="H111" s="21">
        <v>329.75</v>
      </c>
      <c r="I111" s="21">
        <v>305.88</v>
      </c>
      <c r="J111" s="21"/>
      <c r="K111" s="21"/>
      <c r="L111" s="21"/>
      <c r="M111" s="21"/>
      <c r="N111" s="21"/>
      <c r="O111" s="21"/>
    </row>
    <row r="112" spans="2:15" ht="45" x14ac:dyDescent="0.25">
      <c r="B112" s="23" t="s">
        <v>49</v>
      </c>
      <c r="C112" s="25">
        <f>ROUND((C111-(C111*$O$3)), 2)</f>
        <v>361.88</v>
      </c>
      <c r="D112" s="25">
        <f t="shared" ref="D112:I112" si="34">ROUND((D111-(D111*$O$3)), 2)</f>
        <v>360.63</v>
      </c>
      <c r="E112" s="25">
        <f t="shared" si="34"/>
        <v>354.38</v>
      </c>
      <c r="F112" s="25">
        <f t="shared" si="34"/>
        <v>346.56</v>
      </c>
      <c r="G112" s="25">
        <f t="shared" si="34"/>
        <v>333.19</v>
      </c>
      <c r="H112" s="25">
        <f t="shared" si="34"/>
        <v>329.75</v>
      </c>
      <c r="I112" s="25">
        <f t="shared" si="34"/>
        <v>305.88</v>
      </c>
      <c r="J112" s="21"/>
      <c r="K112" s="21"/>
      <c r="L112" s="21"/>
      <c r="M112" s="21"/>
      <c r="N112" s="21"/>
      <c r="O112" s="21"/>
    </row>
    <row r="113" spans="2:15" ht="30" x14ac:dyDescent="0.25">
      <c r="B113" s="15" t="s">
        <v>48</v>
      </c>
      <c r="C113" s="22">
        <v>5</v>
      </c>
      <c r="D113" s="22">
        <v>5</v>
      </c>
      <c r="E113" s="22">
        <v>5</v>
      </c>
      <c r="F113" s="22">
        <v>5</v>
      </c>
      <c r="G113" s="22">
        <v>10</v>
      </c>
      <c r="H113" s="22">
        <v>10</v>
      </c>
      <c r="I113" s="22">
        <v>15</v>
      </c>
      <c r="J113" s="10"/>
      <c r="K113" s="10"/>
      <c r="L113" s="10"/>
      <c r="M113" s="10"/>
      <c r="N113" s="10"/>
      <c r="O113" s="10"/>
    </row>
    <row r="114" spans="2:15" ht="45" x14ac:dyDescent="0.25">
      <c r="B114" s="24" t="s">
        <v>51</v>
      </c>
      <c r="C114" s="26">
        <f>ROUND((C113-(C113*$O$4)), 0)</f>
        <v>5</v>
      </c>
      <c r="D114" s="26">
        <f t="shared" ref="D114:I114" si="35">ROUND((D113-(D113*$O$4)), 0)</f>
        <v>5</v>
      </c>
      <c r="E114" s="26">
        <f t="shared" si="35"/>
        <v>5</v>
      </c>
      <c r="F114" s="26">
        <f t="shared" si="35"/>
        <v>5</v>
      </c>
      <c r="G114" s="26">
        <f t="shared" si="35"/>
        <v>10</v>
      </c>
      <c r="H114" s="26">
        <f t="shared" si="35"/>
        <v>10</v>
      </c>
      <c r="I114" s="26">
        <f t="shared" si="35"/>
        <v>15</v>
      </c>
      <c r="J114" s="10"/>
      <c r="K114" s="10"/>
      <c r="L114" s="10"/>
      <c r="M114" s="10"/>
      <c r="N114" s="10"/>
      <c r="O114" s="10"/>
    </row>
    <row r="115" spans="2:15" x14ac:dyDescent="0.25">
      <c r="B115" s="27" t="s">
        <v>45</v>
      </c>
      <c r="C115" s="22">
        <v>50</v>
      </c>
      <c r="D115" s="22">
        <v>100</v>
      </c>
      <c r="E115" s="22">
        <v>200</v>
      </c>
      <c r="F115" s="22">
        <v>300</v>
      </c>
      <c r="G115" s="22">
        <v>400</v>
      </c>
      <c r="H115" s="22">
        <v>500</v>
      </c>
      <c r="I115" s="22">
        <v>600</v>
      </c>
      <c r="J115" s="22">
        <v>700</v>
      </c>
      <c r="K115" s="22">
        <v>800</v>
      </c>
      <c r="L115" s="22">
        <v>900</v>
      </c>
      <c r="M115" s="22">
        <v>1000</v>
      </c>
      <c r="N115" s="22">
        <v>2000</v>
      </c>
      <c r="O115" s="22">
        <v>5000</v>
      </c>
    </row>
    <row r="116" spans="2:15" ht="141.75" customHeight="1" x14ac:dyDescent="0.25">
      <c r="B116" s="11" t="s">
        <v>40</v>
      </c>
      <c r="C116" s="43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5"/>
      <c r="O116" s="10"/>
    </row>
    <row r="117" spans="2:15" x14ac:dyDescent="0.25">
      <c r="B117" s="20" t="s">
        <v>47</v>
      </c>
      <c r="C117" s="21">
        <v>398.81</v>
      </c>
      <c r="D117" s="21">
        <v>390.69</v>
      </c>
      <c r="E117" s="21">
        <v>385.69</v>
      </c>
      <c r="F117" s="21">
        <v>375.56</v>
      </c>
      <c r="G117" s="21">
        <v>362.94</v>
      </c>
      <c r="H117" s="21">
        <v>359.25</v>
      </c>
      <c r="I117" s="21">
        <v>354.56</v>
      </c>
      <c r="J117" s="21">
        <v>353.19</v>
      </c>
      <c r="K117" s="21">
        <v>352.13</v>
      </c>
      <c r="L117" s="21">
        <v>348.06</v>
      </c>
      <c r="M117" s="21">
        <v>347.25</v>
      </c>
      <c r="N117" s="21">
        <v>330</v>
      </c>
      <c r="O117" s="21"/>
    </row>
    <row r="118" spans="2:15" ht="45" x14ac:dyDescent="0.25">
      <c r="B118" s="23" t="s">
        <v>49</v>
      </c>
      <c r="C118" s="25">
        <f>ROUND((C117-(C117*$O$3)), 2)</f>
        <v>398.81</v>
      </c>
      <c r="D118" s="25">
        <f t="shared" ref="D118:N118" si="36">ROUND((D117-(D117*$O$3)), 2)</f>
        <v>390.69</v>
      </c>
      <c r="E118" s="25">
        <f t="shared" si="36"/>
        <v>385.69</v>
      </c>
      <c r="F118" s="25">
        <f t="shared" si="36"/>
        <v>375.56</v>
      </c>
      <c r="G118" s="25">
        <f t="shared" si="36"/>
        <v>362.94</v>
      </c>
      <c r="H118" s="25">
        <f t="shared" si="36"/>
        <v>359.25</v>
      </c>
      <c r="I118" s="25">
        <f t="shared" si="36"/>
        <v>354.56</v>
      </c>
      <c r="J118" s="25">
        <f t="shared" si="36"/>
        <v>353.19</v>
      </c>
      <c r="K118" s="25">
        <f t="shared" si="36"/>
        <v>352.13</v>
      </c>
      <c r="L118" s="25">
        <f t="shared" si="36"/>
        <v>348.06</v>
      </c>
      <c r="M118" s="25">
        <f t="shared" si="36"/>
        <v>347.25</v>
      </c>
      <c r="N118" s="25">
        <f t="shared" si="36"/>
        <v>330</v>
      </c>
      <c r="O118" s="21"/>
    </row>
    <row r="119" spans="2:15" ht="30" x14ac:dyDescent="0.25">
      <c r="B119" s="15" t="s">
        <v>48</v>
      </c>
      <c r="C119" s="22">
        <v>5</v>
      </c>
      <c r="D119" s="22">
        <v>5</v>
      </c>
      <c r="E119" s="22">
        <v>10</v>
      </c>
      <c r="F119" s="22">
        <v>10</v>
      </c>
      <c r="G119" s="22">
        <v>10</v>
      </c>
      <c r="H119" s="22">
        <v>15</v>
      </c>
      <c r="I119" s="22">
        <v>15</v>
      </c>
      <c r="J119" s="22">
        <v>15</v>
      </c>
      <c r="K119" s="22">
        <v>15</v>
      </c>
      <c r="L119" s="22">
        <v>15</v>
      </c>
      <c r="M119" s="22">
        <v>15</v>
      </c>
      <c r="N119" s="22">
        <v>25</v>
      </c>
      <c r="O119" s="10"/>
    </row>
    <row r="120" spans="2:15" ht="45" x14ac:dyDescent="0.25">
      <c r="B120" s="24" t="s">
        <v>51</v>
      </c>
      <c r="C120" s="26">
        <f>ROUND((C119-(C119*$O$4)), 0)</f>
        <v>5</v>
      </c>
      <c r="D120" s="26">
        <f t="shared" ref="D120:N120" si="37">ROUND((D119-(D119*$O$4)), 0)</f>
        <v>5</v>
      </c>
      <c r="E120" s="26">
        <f t="shared" si="37"/>
        <v>10</v>
      </c>
      <c r="F120" s="26">
        <f t="shared" si="37"/>
        <v>10</v>
      </c>
      <c r="G120" s="26">
        <f t="shared" si="37"/>
        <v>10</v>
      </c>
      <c r="H120" s="26">
        <f t="shared" si="37"/>
        <v>15</v>
      </c>
      <c r="I120" s="26">
        <f t="shared" si="37"/>
        <v>15</v>
      </c>
      <c r="J120" s="26">
        <f t="shared" si="37"/>
        <v>15</v>
      </c>
      <c r="K120" s="26">
        <f t="shared" si="37"/>
        <v>15</v>
      </c>
      <c r="L120" s="26">
        <f t="shared" si="37"/>
        <v>15</v>
      </c>
      <c r="M120" s="26">
        <f t="shared" si="37"/>
        <v>15</v>
      </c>
      <c r="N120" s="26">
        <f t="shared" si="37"/>
        <v>25</v>
      </c>
      <c r="O120" s="10"/>
    </row>
    <row r="121" spans="2:15" x14ac:dyDescent="0.25">
      <c r="B121" s="12" t="s">
        <v>41</v>
      </c>
      <c r="C121" s="22">
        <v>50</v>
      </c>
      <c r="D121" s="22">
        <v>100</v>
      </c>
      <c r="E121" s="22">
        <v>200</v>
      </c>
      <c r="F121" s="22">
        <v>300</v>
      </c>
      <c r="G121" s="22">
        <v>400</v>
      </c>
      <c r="H121" s="22">
        <v>500</v>
      </c>
      <c r="I121" s="22">
        <v>600</v>
      </c>
      <c r="J121" s="22">
        <v>700</v>
      </c>
      <c r="K121" s="22">
        <v>800</v>
      </c>
      <c r="L121" s="22">
        <v>900</v>
      </c>
      <c r="M121" s="22">
        <v>1000</v>
      </c>
      <c r="N121" s="22">
        <v>2000</v>
      </c>
      <c r="O121" s="22">
        <v>5000</v>
      </c>
    </row>
    <row r="122" spans="2:15" ht="108" customHeight="1" x14ac:dyDescent="0.25">
      <c r="B122" s="12" t="s">
        <v>42</v>
      </c>
      <c r="C122" s="40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2"/>
      <c r="O122" s="10"/>
    </row>
    <row r="123" spans="2:15" x14ac:dyDescent="0.25">
      <c r="B123" s="20" t="s">
        <v>47</v>
      </c>
      <c r="C123" s="21">
        <v>249.94</v>
      </c>
      <c r="D123" s="21">
        <v>244.94</v>
      </c>
      <c r="E123" s="21">
        <v>237.63</v>
      </c>
      <c r="F123" s="21">
        <v>236.19</v>
      </c>
      <c r="G123" s="21">
        <v>230.81</v>
      </c>
      <c r="H123" s="21">
        <v>230</v>
      </c>
      <c r="I123" s="21">
        <v>227.38</v>
      </c>
      <c r="J123" s="21">
        <v>224.06</v>
      </c>
      <c r="K123" s="21">
        <v>221.06</v>
      </c>
      <c r="L123" s="21">
        <v>220.31</v>
      </c>
      <c r="M123" s="21">
        <v>217.44</v>
      </c>
      <c r="N123" s="21">
        <v>205.69</v>
      </c>
      <c r="O123" s="21"/>
    </row>
    <row r="124" spans="2:15" ht="45" x14ac:dyDescent="0.25">
      <c r="B124" s="23" t="s">
        <v>49</v>
      </c>
      <c r="C124" s="25">
        <f>ROUND((C123-(C123*$O$3)), 2)</f>
        <v>249.94</v>
      </c>
      <c r="D124" s="25">
        <f t="shared" ref="D124:N124" si="38">ROUND((D123-(D123*$O$3)), 2)</f>
        <v>244.94</v>
      </c>
      <c r="E124" s="25">
        <f t="shared" si="38"/>
        <v>237.63</v>
      </c>
      <c r="F124" s="25">
        <f t="shared" si="38"/>
        <v>236.19</v>
      </c>
      <c r="G124" s="25">
        <f t="shared" si="38"/>
        <v>230.81</v>
      </c>
      <c r="H124" s="25">
        <f t="shared" si="38"/>
        <v>230</v>
      </c>
      <c r="I124" s="25">
        <f t="shared" si="38"/>
        <v>227.38</v>
      </c>
      <c r="J124" s="25">
        <f t="shared" si="38"/>
        <v>224.06</v>
      </c>
      <c r="K124" s="25">
        <f t="shared" si="38"/>
        <v>221.06</v>
      </c>
      <c r="L124" s="25">
        <f t="shared" si="38"/>
        <v>220.31</v>
      </c>
      <c r="M124" s="25">
        <f t="shared" si="38"/>
        <v>217.44</v>
      </c>
      <c r="N124" s="25">
        <f t="shared" si="38"/>
        <v>205.69</v>
      </c>
      <c r="O124" s="21"/>
    </row>
    <row r="125" spans="2:15" ht="30" x14ac:dyDescent="0.25">
      <c r="B125" s="15" t="s">
        <v>48</v>
      </c>
      <c r="C125" s="22">
        <v>5</v>
      </c>
      <c r="D125" s="22">
        <v>5</v>
      </c>
      <c r="E125" s="22">
        <v>10</v>
      </c>
      <c r="F125" s="22">
        <v>10</v>
      </c>
      <c r="G125" s="22">
        <v>10</v>
      </c>
      <c r="H125" s="22">
        <v>15</v>
      </c>
      <c r="I125" s="22">
        <v>15</v>
      </c>
      <c r="J125" s="22">
        <v>15</v>
      </c>
      <c r="K125" s="22">
        <v>20</v>
      </c>
      <c r="L125" s="22">
        <v>20</v>
      </c>
      <c r="M125" s="22">
        <v>20</v>
      </c>
      <c r="N125" s="22">
        <v>25</v>
      </c>
      <c r="O125" s="10"/>
    </row>
    <row r="126" spans="2:15" ht="45" x14ac:dyDescent="0.25">
      <c r="B126" s="24" t="s">
        <v>51</v>
      </c>
      <c r="C126" s="26">
        <f>ROUND((C125-(C125*$O$4)), 0)</f>
        <v>5</v>
      </c>
      <c r="D126" s="26">
        <f t="shared" ref="D126:N126" si="39">ROUND((D125-(D125*$O$4)), 0)</f>
        <v>5</v>
      </c>
      <c r="E126" s="26">
        <f t="shared" si="39"/>
        <v>10</v>
      </c>
      <c r="F126" s="26">
        <f t="shared" si="39"/>
        <v>10</v>
      </c>
      <c r="G126" s="26">
        <f t="shared" si="39"/>
        <v>10</v>
      </c>
      <c r="H126" s="26">
        <f t="shared" si="39"/>
        <v>15</v>
      </c>
      <c r="I126" s="26">
        <f t="shared" si="39"/>
        <v>15</v>
      </c>
      <c r="J126" s="26">
        <f t="shared" si="39"/>
        <v>15</v>
      </c>
      <c r="K126" s="26">
        <f t="shared" si="39"/>
        <v>20</v>
      </c>
      <c r="L126" s="26">
        <f t="shared" si="39"/>
        <v>20</v>
      </c>
      <c r="M126" s="26">
        <f t="shared" si="39"/>
        <v>20</v>
      </c>
      <c r="N126" s="26">
        <f t="shared" si="39"/>
        <v>25</v>
      </c>
      <c r="O126" s="10"/>
    </row>
    <row r="127" spans="2:15" x14ac:dyDescent="0.25">
      <c r="B127" s="12" t="s">
        <v>43</v>
      </c>
      <c r="C127" s="29">
        <v>100</v>
      </c>
      <c r="D127" s="29">
        <v>500</v>
      </c>
      <c r="E127" s="28">
        <v>1000</v>
      </c>
      <c r="F127" s="28">
        <v>1500</v>
      </c>
      <c r="G127" s="28">
        <v>2000</v>
      </c>
      <c r="H127" s="28">
        <v>3000</v>
      </c>
      <c r="I127" s="28">
        <v>5000</v>
      </c>
      <c r="J127" s="28">
        <v>10000</v>
      </c>
      <c r="K127" s="28">
        <v>15000</v>
      </c>
      <c r="L127" s="28">
        <v>30000</v>
      </c>
      <c r="M127" s="28">
        <v>40000</v>
      </c>
      <c r="N127" s="10"/>
      <c r="O127" s="22">
        <v>40000</v>
      </c>
    </row>
    <row r="128" spans="2:15" ht="191.25" customHeight="1" x14ac:dyDescent="0.25">
      <c r="B128" s="12" t="s">
        <v>44</v>
      </c>
      <c r="C128" s="40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2"/>
      <c r="O128" s="10"/>
    </row>
    <row r="129" spans="2:16" x14ac:dyDescent="0.25">
      <c r="B129" s="20" t="s">
        <v>47</v>
      </c>
      <c r="C129" s="21">
        <v>118</v>
      </c>
      <c r="D129" s="21">
        <v>87</v>
      </c>
      <c r="E129" s="21">
        <v>82.42</v>
      </c>
      <c r="F129" s="21">
        <v>79.25</v>
      </c>
      <c r="G129" s="21">
        <v>78.33</v>
      </c>
      <c r="H129" s="21">
        <v>77.42</v>
      </c>
      <c r="I129" s="21">
        <v>75.58</v>
      </c>
      <c r="J129" s="21">
        <v>74.42</v>
      </c>
      <c r="K129" s="21">
        <v>72.459999999999994</v>
      </c>
      <c r="L129" s="21">
        <v>72</v>
      </c>
      <c r="M129" s="21">
        <v>66.040000000000006</v>
      </c>
      <c r="N129" s="21"/>
      <c r="O129" s="21"/>
    </row>
    <row r="130" spans="2:16" ht="45" x14ac:dyDescent="0.25">
      <c r="B130" s="23" t="s">
        <v>49</v>
      </c>
      <c r="C130" s="25">
        <f>ROUND((C129-(C129*$O$3)), 2)</f>
        <v>118</v>
      </c>
      <c r="D130" s="25">
        <f t="shared" ref="D130:M130" si="40">ROUND((D129-(D129*$O$3)), 2)</f>
        <v>87</v>
      </c>
      <c r="E130" s="25">
        <f t="shared" si="40"/>
        <v>82.42</v>
      </c>
      <c r="F130" s="25">
        <f t="shared" si="40"/>
        <v>79.25</v>
      </c>
      <c r="G130" s="25">
        <f t="shared" si="40"/>
        <v>78.33</v>
      </c>
      <c r="H130" s="25">
        <f t="shared" si="40"/>
        <v>77.42</v>
      </c>
      <c r="I130" s="25">
        <f t="shared" si="40"/>
        <v>75.58</v>
      </c>
      <c r="J130" s="25">
        <f t="shared" si="40"/>
        <v>74.42</v>
      </c>
      <c r="K130" s="25">
        <f t="shared" si="40"/>
        <v>72.459999999999994</v>
      </c>
      <c r="L130" s="25">
        <f t="shared" si="40"/>
        <v>72</v>
      </c>
      <c r="M130" s="25">
        <f t="shared" si="40"/>
        <v>66.040000000000006</v>
      </c>
      <c r="N130" s="21"/>
      <c r="O130" s="21"/>
    </row>
    <row r="131" spans="2:16" ht="30" x14ac:dyDescent="0.25">
      <c r="B131" s="15" t="s">
        <v>48</v>
      </c>
      <c r="C131" s="18">
        <v>5</v>
      </c>
      <c r="D131" s="18">
        <v>5</v>
      </c>
      <c r="E131" s="18">
        <v>10</v>
      </c>
      <c r="F131" s="18">
        <v>10</v>
      </c>
      <c r="G131" s="18">
        <v>15</v>
      </c>
      <c r="H131" s="18">
        <v>15</v>
      </c>
      <c r="I131" s="18">
        <v>15</v>
      </c>
      <c r="J131" s="18">
        <v>20</v>
      </c>
      <c r="K131" s="18">
        <v>25</v>
      </c>
      <c r="L131" s="18">
        <v>39</v>
      </c>
      <c r="M131" s="18">
        <v>45</v>
      </c>
      <c r="N131" s="18"/>
      <c r="O131" s="18"/>
      <c r="P131" s="13"/>
    </row>
    <row r="132" spans="2:16" ht="45" x14ac:dyDescent="0.25">
      <c r="B132" s="24" t="s">
        <v>51</v>
      </c>
      <c r="C132" s="26">
        <f>ROUND((C131-(C131*$O$4)), 0)</f>
        <v>5</v>
      </c>
      <c r="D132" s="26">
        <f t="shared" ref="D132:M132" si="41">ROUND((D131-(D131*$O$4)), 0)</f>
        <v>5</v>
      </c>
      <c r="E132" s="26">
        <f t="shared" si="41"/>
        <v>10</v>
      </c>
      <c r="F132" s="26">
        <f t="shared" si="41"/>
        <v>10</v>
      </c>
      <c r="G132" s="26">
        <f t="shared" si="41"/>
        <v>15</v>
      </c>
      <c r="H132" s="26">
        <f t="shared" si="41"/>
        <v>15</v>
      </c>
      <c r="I132" s="26">
        <f t="shared" si="41"/>
        <v>15</v>
      </c>
      <c r="J132" s="26">
        <f t="shared" si="41"/>
        <v>20</v>
      </c>
      <c r="K132" s="26">
        <f t="shared" si="41"/>
        <v>25</v>
      </c>
      <c r="L132" s="26">
        <f t="shared" si="41"/>
        <v>39</v>
      </c>
      <c r="M132" s="26">
        <f t="shared" si="41"/>
        <v>45</v>
      </c>
      <c r="N132" s="18"/>
      <c r="O132" s="18"/>
      <c r="P132" s="13"/>
    </row>
    <row r="135" spans="2:16" x14ac:dyDescent="0.25">
      <c r="B135" s="31"/>
      <c r="C135" s="32"/>
      <c r="D135" s="32"/>
      <c r="E135" s="32"/>
      <c r="F135" s="32"/>
      <c r="G135" s="32"/>
      <c r="H135" s="32"/>
      <c r="I135" s="32"/>
      <c r="J135" s="32"/>
    </row>
    <row r="136" spans="2:16" ht="15.75" x14ac:dyDescent="0.25">
      <c r="B136" s="31"/>
      <c r="C136" s="33" t="s">
        <v>54</v>
      </c>
      <c r="D136" s="34"/>
      <c r="E136" s="35"/>
      <c r="F136" s="34"/>
      <c r="G136" s="38" t="s">
        <v>58</v>
      </c>
      <c r="H136" s="38"/>
      <c r="I136" s="32"/>
      <c r="J136" s="32"/>
    </row>
    <row r="137" spans="2:16" ht="24" x14ac:dyDescent="0.25">
      <c r="B137" s="31"/>
      <c r="C137" s="36" t="s">
        <v>55</v>
      </c>
      <c r="D137" s="37" t="s">
        <v>54</v>
      </c>
      <c r="E137" s="36" t="s">
        <v>56</v>
      </c>
      <c r="F137" s="37" t="s">
        <v>54</v>
      </c>
      <c r="G137" s="39" t="s">
        <v>57</v>
      </c>
      <c r="H137" s="39"/>
      <c r="I137" s="32"/>
      <c r="J137" s="32"/>
    </row>
    <row r="138" spans="2:16" x14ac:dyDescent="0.25">
      <c r="B138" s="31"/>
      <c r="C138" s="32"/>
      <c r="D138" s="32"/>
      <c r="E138" s="32"/>
      <c r="F138" s="32"/>
      <c r="G138" s="32"/>
      <c r="H138" s="32"/>
      <c r="I138" s="32"/>
      <c r="J138" s="32"/>
    </row>
  </sheetData>
  <sheetProtection algorithmName="SHA-512" hashValue="jbUGhuJoEYGJmAFQ99I5eBBTwDqVfkIGxujx9qbu4mHavO/kS9RSKAsNhJGBK1/LtBb0Cj/MI10f4h7JevPGcA==" saltValue="pI0fNSuTLhyHVWZ9r3Y6lg==" spinCount="100000" sheet="1" objects="1" scenarios="1"/>
  <mergeCells count="29">
    <mergeCell ref="A1:N1"/>
    <mergeCell ref="C8:N8"/>
    <mergeCell ref="A2:O2"/>
    <mergeCell ref="B3:N3"/>
    <mergeCell ref="B4:N4"/>
    <mergeCell ref="C5:N6"/>
    <mergeCell ref="O5:O6"/>
    <mergeCell ref="C26:N26"/>
    <mergeCell ref="C32:N32"/>
    <mergeCell ref="C38:N38"/>
    <mergeCell ref="C14:N14"/>
    <mergeCell ref="C20:N20"/>
    <mergeCell ref="C56:N56"/>
    <mergeCell ref="C62:N62"/>
    <mergeCell ref="C68:N68"/>
    <mergeCell ref="C44:N44"/>
    <mergeCell ref="C50:N50"/>
    <mergeCell ref="C74:N74"/>
    <mergeCell ref="C80:N80"/>
    <mergeCell ref="C86:N86"/>
    <mergeCell ref="C92:N92"/>
    <mergeCell ref="C98:N98"/>
    <mergeCell ref="G136:H136"/>
    <mergeCell ref="G137:H137"/>
    <mergeCell ref="C104:N104"/>
    <mergeCell ref="C110:N110"/>
    <mergeCell ref="C116:N116"/>
    <mergeCell ref="C122:N122"/>
    <mergeCell ref="C128:N128"/>
  </mergeCells>
  <phoneticPr fontId="21" type="noConversion"/>
  <pageMargins left="0.23622047244094491" right="0.23622047244094491" top="0.36" bottom="0.16" header="0.16" footer="0.16"/>
  <pageSetup paperSize="9" scale="5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Ценовое предложение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2021-04-16T12:02:19Z</dcterms:modified>
</cp:coreProperties>
</file>