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4054"/>
  </bookViews>
  <sheets>
    <sheet name="Лист1" sheetId="1" r:id="rId1"/>
  </sheets>
  <definedNames>
    <definedName name="_xlnm.Print_Area" localSheetId="0">Лист1!$D$1:$L$28</definedName>
  </definedNames>
  <calcPr calcId="152511" fullPrecision="0"/>
</workbook>
</file>

<file path=xl/calcChain.xml><?xml version="1.0" encoding="utf-8"?>
<calcChain xmlns="http://schemas.openxmlformats.org/spreadsheetml/2006/main">
  <c r="J10" i="1" l="1"/>
  <c r="L25" i="1"/>
  <c r="L18" i="1"/>
  <c r="L19" i="1"/>
  <c r="L20" i="1"/>
  <c r="L21" i="1"/>
  <c r="L22" i="1"/>
  <c r="L11" i="1" l="1"/>
  <c r="L12" i="1"/>
  <c r="L13" i="1"/>
  <c r="L14" i="1"/>
  <c r="L15" i="1"/>
  <c r="L16" i="1"/>
  <c r="L17" i="1"/>
  <c r="L23" i="1"/>
  <c r="L24" i="1"/>
  <c r="L10" i="1"/>
  <c r="J11" i="1"/>
  <c r="J12" i="1"/>
  <c r="J13" i="1"/>
  <c r="J14" i="1"/>
  <c r="J15" i="1"/>
  <c r="J16" i="1"/>
  <c r="J17" i="1"/>
  <c r="J23" i="1"/>
  <c r="J24" i="1"/>
  <c r="J25" i="1"/>
</calcChain>
</file>

<file path=xl/sharedStrings.xml><?xml version="1.0" encoding="utf-8"?>
<sst xmlns="http://schemas.openxmlformats.org/spreadsheetml/2006/main" count="92" uniqueCount="43">
  <si>
    <t>Наименование</t>
  </si>
  <si>
    <t>Ед. измерения</t>
  </si>
  <si>
    <t>Кол-во</t>
  </si>
  <si>
    <t>Цена за единицу, руб. без НДС</t>
  </si>
  <si>
    <t>Стоимость, руб. без НДС</t>
  </si>
  <si>
    <t>№ п/п</t>
  </si>
  <si>
    <t>ВСЕГО:</t>
  </si>
  <si>
    <t>Форма_ Расчет цены работ</t>
  </si>
  <si>
    <t>Наименование участника:</t>
  </si>
  <si>
    <t>ИНН:</t>
  </si>
  <si>
    <t>Расчет цены*</t>
  </si>
  <si>
    <t>* В цену включены все затраты согласно Опросному листу  (в том числе траснпортно-заготовительные, складские и прочие расходы).</t>
  </si>
  <si>
    <r>
      <t xml:space="preserve">Участнику в графе 5 (сячейки с желтой заливкой) указать цену за комплект оборудования, в руб. без НДС с округлением до целого значения.
 </t>
    </r>
    <r>
      <rPr>
        <i/>
        <sz val="9"/>
        <color rgb="FFFF0000"/>
        <rFont val="Times New Roman"/>
        <family val="1"/>
        <charset val="204"/>
      </rPr>
      <t xml:space="preserve">Цена в руб. без учета НДС/ кроме того НДС (указанная цена работ/услуг не включает НДС, начисляемый сверх стоимости работ/услуг, в случаях, предусмотренных законодательством согласно п.3 ст. 164 НК РФ) 
</t>
    </r>
  </si>
  <si>
    <t>Бау Кемикал</t>
  </si>
  <si>
    <t>277-19Э/ПИР-2,2.1-АР6</t>
  </si>
  <si>
    <t>MasterTop P 622 PTA/ МастерТоп Р 622 компонент А (упаковка 11,8 кг)</t>
  </si>
  <si>
    <t>СТО 70386662-018-2021</t>
  </si>
  <si>
    <t>кг</t>
  </si>
  <si>
    <t>MasterTop P 622 PTВ/ МастерТоп Р 622 компонент Б (упаковка 5,4 кг)</t>
  </si>
  <si>
    <t>Полиуретановый состав для устройства наливных полов MasterTop BC 375N RAL 7032 PTA/ МастерТоп ВС 375N RAL 7032 светло-серый комп.А (бочка 24,6 кг)</t>
  </si>
  <si>
    <t>СТО 70386662-020-2021</t>
  </si>
  <si>
    <t>Полиуретановое покрытие MasterTop ВС 375N PTB / МастерТоп ВС 375N, комп.В (упаковка 5,4 кг)</t>
  </si>
  <si>
    <t>Двухкомпонентный состав MasterTop P 687W AS PTA / МастерТоп P 687W AS, Комп. А черный антистатич. (упаковка 6 кг)</t>
  </si>
  <si>
    <t>ISO 9001:2015</t>
  </si>
  <si>
    <t>Двухкомпонентный состав MasterTop P 687W AS PTB / МастерТоп P 687W AS, Комп.Б (ведро 9 кг) ADR 9 UN3082 ГУ III</t>
  </si>
  <si>
    <t>Двухкомпонентный эпоксидный состав с повышенной химической стойкостью MasterTop ВС 389 RAL7032 / МастерТоп ВС 389 RAL7032 комп.А (бочка 25 кг) ADR UN3082. 9. III</t>
  </si>
  <si>
    <t>Двухкомпонентный токопроводящий эпоксидный состав с повышенной химической стойкостью MasterTop ВС 389 AS / МастерТоп ВС 389 AS комп.Б (упаковка 4.2 кг) ADR UN2735, 8, II</t>
  </si>
  <si>
    <t>Тип марка</t>
  </si>
  <si>
    <t>277-19Э/ПИР-2,2.1-АР5</t>
  </si>
  <si>
    <t>Смесь сухая для упрочнения поверхности бетонных полов MasterTop 450 natural / МастерТоп 450 натуральный (мешок бумажный 30 кг)</t>
  </si>
  <si>
    <t>СТО 7038662-003-2021</t>
  </si>
  <si>
    <t>Средство для ухода за бетоном MasterTop CC 713 / МастерТоп ЦЦ 713 (бочка 200 л)</t>
  </si>
  <si>
    <t>л</t>
  </si>
  <si>
    <t>цена</t>
  </si>
  <si>
    <t>сумма</t>
  </si>
  <si>
    <t>Поставка материала MasterTop для покрытий на реконструкцию Челябинской ТЭЦ-1</t>
  </si>
  <si>
    <t>3-х компонентный грунтовочный состав Novapur P 110 (упаковка 3,5 кг)</t>
  </si>
  <si>
    <t>СТБ 1496-2004 (РБ)</t>
  </si>
  <si>
    <t>3-х компонентный базовый состав Novapur MF 320 RAL 7032 (упаковка 20 кг)</t>
  </si>
  <si>
    <t>2-х компонентный грунтовочный состав Novapur P 120 (упаковка 2,5 кг)</t>
  </si>
  <si>
    <t>3-х компонентный состав Novapur RG 510 V RAL 7032 (упаковка 13 кг)</t>
  </si>
  <si>
    <t>Влагостойкий герметик для швов MasterSeal NP 474 limestone TR 0.6L 5H4 / МастерСил NP 474 серый (туба 600 мл)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</si>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</sst>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0" borderId="0" xfId="0" applyFont="1" applyAlignment="1" applyProtection="1">
      <alignment vertical="top"/>
    </xf>
    <xf numFmtId="0" fontId="6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6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</xf>
    <xf numFmtId="0" fontId="12" fillId="0" borderId="1" xfId="0" applyFont="1" applyBorder="1" applyProtection="1"/>
    <xf numFmtId="0" fontId="13" fillId="0" borderId="1" xfId="0" applyFont="1" applyBorder="1" applyAlignment="1" applyProtection="1"/>
    <xf numFmtId="3" fontId="14" fillId="0" borderId="1" xfId="0" applyNumberFormat="1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 wrapText="1"/>
    </xf>
    <xf numFmtId="0" fontId="10" fillId="5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left" vertical="top" wrapText="1"/>
    </xf>
    <xf numFmtId="0" fontId="1" fillId="3" borderId="1" xfId="1" applyFont="1" applyFill="1" applyBorder="1" applyAlignment="1" applyProtection="1">
      <alignment horizontal="center" vertical="center" wrapText="1"/>
    </xf>
    <xf numFmtId="4" fontId="1" fillId="5" borderId="1" xfId="1" applyNumberFormat="1" applyFont="1" applyFill="1" applyBorder="1" applyAlignment="1" applyProtection="1">
      <alignment horizontal="center" vertical="center" wrapText="1"/>
    </xf>
    <xf numFmtId="3" fontId="1" fillId="5" borderId="1" xfId="1" applyNumberFormat="1" applyFont="1" applyFill="1" applyBorder="1" applyAlignment="1" applyProtection="1">
      <alignment horizontal="center" vertical="center" wrapText="1"/>
    </xf>
    <xf numFmtId="3" fontId="15" fillId="3" borderId="1" xfId="1" applyNumberFormat="1" applyFont="1" applyFill="1" applyBorder="1" applyAlignment="1" applyProtection="1">
      <alignment horizontal="center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topLeftCell="D2" zoomScale="55" zoomScaleNormal="70" zoomScaleSheetLayoutView="55" workbookViewId="0">
      <selection activeCell="D6" sqref="D6:L6"/>
    </sheetView>
  </sheetViews>
  <sheetFormatPr defaultRowHeight="14.6" outlineLevelCol="1" x14ac:dyDescent="0.4"/>
  <cols>
    <col min="1" max="2" width="8.921875" style="7" hidden="1" customWidth="1" outlineLevel="1"/>
    <col min="3" max="3" width="15.07421875" style="7" hidden="1" customWidth="1" outlineLevel="1"/>
    <col min="4" max="4" width="3.3828125" style="7" customWidth="1" collapsed="1"/>
    <col min="5" max="5" width="46.765625" style="7" customWidth="1"/>
    <col min="6" max="6" width="19.3046875" style="7" customWidth="1"/>
    <col min="7" max="7" width="9.84375" style="7" customWidth="1"/>
    <col min="8" max="8" width="7.4609375" style="7" customWidth="1"/>
    <col min="9" max="9" width="10.4609375" style="7" hidden="1" customWidth="1" outlineLevel="1"/>
    <col min="10" max="10" width="12.07421875" style="7" hidden="1" customWidth="1" outlineLevel="1"/>
    <col min="11" max="11" width="13.69140625" style="7" customWidth="1" collapsed="1"/>
    <col min="12" max="12" width="19.84375" style="7" customWidth="1"/>
    <col min="13" max="13" width="9.23046875" style="7"/>
    <col min="14" max="14" width="47.3046875" style="7" customWidth="1"/>
    <col min="15" max="15" width="41.69140625" style="7" customWidth="1"/>
    <col min="16" max="16384" width="9.23046875" style="7"/>
  </cols>
  <sheetData>
    <row r="1" spans="1:12" s="1" customFormat="1" ht="12.9" x14ac:dyDescent="0.4">
      <c r="D1" s="16" t="s">
        <v>7</v>
      </c>
      <c r="E1" s="17"/>
      <c r="F1" s="12"/>
    </row>
    <row r="2" spans="1:12" s="1" customFormat="1" ht="12.9" x14ac:dyDescent="0.4">
      <c r="D2" s="4" t="s">
        <v>8</v>
      </c>
      <c r="E2" s="5"/>
      <c r="F2" s="5"/>
    </row>
    <row r="3" spans="1:12" s="1" customFormat="1" ht="12.9" x14ac:dyDescent="0.4">
      <c r="D3" s="4" t="s">
        <v>9</v>
      </c>
      <c r="E3" s="5"/>
      <c r="F3" s="5"/>
    </row>
    <row r="4" spans="1:12" s="3" customFormat="1" ht="12.9" x14ac:dyDescent="0.4">
      <c r="D4" s="2"/>
    </row>
    <row r="5" spans="1:12" s="1" customFormat="1" ht="14.15" x14ac:dyDescent="0.4">
      <c r="D5" s="19" t="s">
        <v>10</v>
      </c>
      <c r="E5" s="19"/>
      <c r="F5" s="19"/>
      <c r="G5" s="19"/>
      <c r="H5" s="19"/>
      <c r="I5" s="19"/>
      <c r="J5" s="19"/>
      <c r="K5" s="19"/>
      <c r="L5" s="19"/>
    </row>
    <row r="6" spans="1:12" s="1" customFormat="1" ht="32.4" customHeight="1" x14ac:dyDescent="0.4"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12" ht="38.15" customHeight="1" x14ac:dyDescent="0.4">
      <c r="D8" s="6" t="s">
        <v>5</v>
      </c>
      <c r="E8" s="6" t="s">
        <v>0</v>
      </c>
      <c r="F8" s="24" t="s">
        <v>27</v>
      </c>
      <c r="G8" s="6" t="s">
        <v>1</v>
      </c>
      <c r="H8" s="6" t="s">
        <v>2</v>
      </c>
      <c r="I8" s="13" t="s">
        <v>33</v>
      </c>
      <c r="J8" s="13" t="s">
        <v>34</v>
      </c>
      <c r="K8" s="6" t="s">
        <v>3</v>
      </c>
      <c r="L8" s="6" t="s">
        <v>4</v>
      </c>
    </row>
    <row r="9" spans="1:12" ht="11.15" customHeight="1" x14ac:dyDescent="0.4">
      <c r="D9" s="8">
        <v>1</v>
      </c>
      <c r="E9" s="8">
        <v>2</v>
      </c>
      <c r="F9" s="8"/>
      <c r="G9" s="8">
        <v>3</v>
      </c>
      <c r="H9" s="8">
        <v>4</v>
      </c>
      <c r="I9" s="8"/>
      <c r="J9" s="8"/>
      <c r="K9" s="8">
        <v>5</v>
      </c>
      <c r="L9" s="8">
        <v>6</v>
      </c>
    </row>
    <row r="10" spans="1:12" ht="27.55" customHeight="1" x14ac:dyDescent="0.4">
      <c r="A10" s="25">
        <v>3311</v>
      </c>
      <c r="B10" s="25" t="s">
        <v>13</v>
      </c>
      <c r="C10" s="25" t="s">
        <v>14</v>
      </c>
      <c r="D10" s="23">
        <v>1</v>
      </c>
      <c r="E10" s="26" t="s">
        <v>15</v>
      </c>
      <c r="F10" s="27" t="s">
        <v>16</v>
      </c>
      <c r="G10" s="27" t="s">
        <v>17</v>
      </c>
      <c r="H10" s="27">
        <v>11.8</v>
      </c>
      <c r="I10" s="28">
        <v>1250.1300000000001</v>
      </c>
      <c r="J10" s="29">
        <f>H10*I10</f>
        <v>14752</v>
      </c>
      <c r="K10" s="11"/>
      <c r="L10" s="9">
        <f>H10*K10</f>
        <v>0</v>
      </c>
    </row>
    <row r="11" spans="1:12" ht="27.55" customHeight="1" x14ac:dyDescent="0.4">
      <c r="A11" s="25">
        <v>3312</v>
      </c>
      <c r="B11" s="25" t="s">
        <v>13</v>
      </c>
      <c r="C11" s="25" t="s">
        <v>14</v>
      </c>
      <c r="D11" s="23">
        <v>2</v>
      </c>
      <c r="E11" s="26" t="s">
        <v>18</v>
      </c>
      <c r="F11" s="27" t="s">
        <v>16</v>
      </c>
      <c r="G11" s="27" t="s">
        <v>17</v>
      </c>
      <c r="H11" s="27">
        <v>5.4</v>
      </c>
      <c r="I11" s="28">
        <v>973.48</v>
      </c>
      <c r="J11" s="29">
        <f t="shared" ref="J11:J24" si="0">H11*I11</f>
        <v>5257</v>
      </c>
      <c r="K11" s="11"/>
      <c r="L11" s="9">
        <f t="shared" ref="L11:L24" si="1">H11*K11</f>
        <v>0</v>
      </c>
    </row>
    <row r="12" spans="1:12" ht="42.9" customHeight="1" x14ac:dyDescent="0.4">
      <c r="A12" s="25">
        <v>3313</v>
      </c>
      <c r="B12" s="25" t="s">
        <v>13</v>
      </c>
      <c r="C12" s="25" t="s">
        <v>14</v>
      </c>
      <c r="D12" s="23">
        <v>3</v>
      </c>
      <c r="E12" s="26" t="s">
        <v>19</v>
      </c>
      <c r="F12" s="27" t="s">
        <v>20</v>
      </c>
      <c r="G12" s="27" t="s">
        <v>17</v>
      </c>
      <c r="H12" s="27">
        <v>49.2</v>
      </c>
      <c r="I12" s="28">
        <v>692.23</v>
      </c>
      <c r="J12" s="29">
        <f t="shared" si="0"/>
        <v>34058</v>
      </c>
      <c r="K12" s="11"/>
      <c r="L12" s="9">
        <f t="shared" si="1"/>
        <v>0</v>
      </c>
    </row>
    <row r="13" spans="1:12" ht="30.55" customHeight="1" x14ac:dyDescent="0.4">
      <c r="A13" s="25">
        <v>3314</v>
      </c>
      <c r="B13" s="25" t="s">
        <v>13</v>
      </c>
      <c r="C13" s="25" t="s">
        <v>14</v>
      </c>
      <c r="D13" s="23">
        <v>4</v>
      </c>
      <c r="E13" s="26" t="s">
        <v>21</v>
      </c>
      <c r="F13" s="27" t="s">
        <v>20</v>
      </c>
      <c r="G13" s="27" t="s">
        <v>17</v>
      </c>
      <c r="H13" s="27">
        <v>10.8</v>
      </c>
      <c r="I13" s="28">
        <v>887.4</v>
      </c>
      <c r="J13" s="29">
        <f t="shared" si="0"/>
        <v>9584</v>
      </c>
      <c r="K13" s="11"/>
      <c r="L13" s="9">
        <f t="shared" si="1"/>
        <v>0</v>
      </c>
    </row>
    <row r="14" spans="1:12" ht="39.9" customHeight="1" x14ac:dyDescent="0.4">
      <c r="A14" s="25">
        <v>3317</v>
      </c>
      <c r="B14" s="25" t="s">
        <v>13</v>
      </c>
      <c r="C14" s="25" t="s">
        <v>14</v>
      </c>
      <c r="D14" s="23">
        <v>5</v>
      </c>
      <c r="E14" s="26" t="s">
        <v>22</v>
      </c>
      <c r="F14" s="27" t="s">
        <v>23</v>
      </c>
      <c r="G14" s="27" t="s">
        <v>17</v>
      </c>
      <c r="H14" s="27">
        <v>6</v>
      </c>
      <c r="I14" s="28">
        <v>1746.06</v>
      </c>
      <c r="J14" s="29">
        <f t="shared" si="0"/>
        <v>10476</v>
      </c>
      <c r="K14" s="11"/>
      <c r="L14" s="9">
        <f t="shared" si="1"/>
        <v>0</v>
      </c>
    </row>
    <row r="15" spans="1:12" ht="39.9" customHeight="1" x14ac:dyDescent="0.4">
      <c r="A15" s="25">
        <v>3318</v>
      </c>
      <c r="B15" s="25" t="s">
        <v>13</v>
      </c>
      <c r="C15" s="25" t="s">
        <v>14</v>
      </c>
      <c r="D15" s="23">
        <v>6</v>
      </c>
      <c r="E15" s="26" t="s">
        <v>24</v>
      </c>
      <c r="F15" s="27" t="s">
        <v>23</v>
      </c>
      <c r="G15" s="27" t="s">
        <v>17</v>
      </c>
      <c r="H15" s="27">
        <v>9</v>
      </c>
      <c r="I15" s="28">
        <v>2209.0100000000002</v>
      </c>
      <c r="J15" s="29">
        <f t="shared" si="0"/>
        <v>19881</v>
      </c>
      <c r="K15" s="11"/>
      <c r="L15" s="9">
        <f t="shared" si="1"/>
        <v>0</v>
      </c>
    </row>
    <row r="16" spans="1:12" ht="50.25" customHeight="1" x14ac:dyDescent="0.4">
      <c r="A16" s="25">
        <v>3319</v>
      </c>
      <c r="B16" s="25" t="s">
        <v>13</v>
      </c>
      <c r="C16" s="25" t="s">
        <v>14</v>
      </c>
      <c r="D16" s="23">
        <v>7</v>
      </c>
      <c r="E16" s="26" t="s">
        <v>25</v>
      </c>
      <c r="F16" s="27" t="s">
        <v>23</v>
      </c>
      <c r="G16" s="27" t="s">
        <v>17</v>
      </c>
      <c r="H16" s="27">
        <v>100</v>
      </c>
      <c r="I16" s="28">
        <v>1328.27</v>
      </c>
      <c r="J16" s="29">
        <f t="shared" si="0"/>
        <v>132827</v>
      </c>
      <c r="K16" s="11"/>
      <c r="L16" s="9">
        <f t="shared" si="1"/>
        <v>0</v>
      </c>
    </row>
    <row r="17" spans="1:12" ht="54.45" customHeight="1" x14ac:dyDescent="0.4">
      <c r="A17" s="25">
        <v>3320</v>
      </c>
      <c r="B17" s="25" t="s">
        <v>13</v>
      </c>
      <c r="C17" s="25" t="s">
        <v>14</v>
      </c>
      <c r="D17" s="23">
        <v>8</v>
      </c>
      <c r="E17" s="26" t="s">
        <v>26</v>
      </c>
      <c r="F17" s="27" t="s">
        <v>23</v>
      </c>
      <c r="G17" s="27" t="s">
        <v>17</v>
      </c>
      <c r="H17" s="27">
        <v>16.8</v>
      </c>
      <c r="I17" s="28">
        <v>2281.0100000000002</v>
      </c>
      <c r="J17" s="29">
        <f t="shared" si="0"/>
        <v>38321</v>
      </c>
      <c r="K17" s="11"/>
      <c r="L17" s="9">
        <f t="shared" si="1"/>
        <v>0</v>
      </c>
    </row>
    <row r="18" spans="1:12" ht="33.549999999999997" customHeight="1" x14ac:dyDescent="0.4">
      <c r="A18" s="25">
        <v>3325</v>
      </c>
      <c r="B18" s="25" t="s">
        <v>13</v>
      </c>
      <c r="C18" s="25" t="s">
        <v>14</v>
      </c>
      <c r="D18" s="23">
        <v>9</v>
      </c>
      <c r="E18" s="26" t="s">
        <v>36</v>
      </c>
      <c r="F18" s="27" t="s">
        <v>37</v>
      </c>
      <c r="G18" s="27" t="s">
        <v>17</v>
      </c>
      <c r="H18" s="27">
        <v>353.5</v>
      </c>
      <c r="I18" s="31">
        <v>646.53</v>
      </c>
      <c r="J18" s="31">
        <v>228548.36</v>
      </c>
      <c r="K18" s="11"/>
      <c r="L18" s="9">
        <f t="shared" si="1"/>
        <v>0</v>
      </c>
    </row>
    <row r="19" spans="1:12" ht="33.549999999999997" customHeight="1" x14ac:dyDescent="0.4">
      <c r="A19" s="25">
        <v>3326</v>
      </c>
      <c r="B19" s="25" t="s">
        <v>13</v>
      </c>
      <c r="C19" s="25" t="s">
        <v>14</v>
      </c>
      <c r="D19" s="23">
        <v>10</v>
      </c>
      <c r="E19" s="26" t="s">
        <v>38</v>
      </c>
      <c r="F19" s="27" t="s">
        <v>37</v>
      </c>
      <c r="G19" s="27" t="s">
        <v>17</v>
      </c>
      <c r="H19" s="27">
        <v>9200</v>
      </c>
      <c r="I19" s="31">
        <v>314.02999999999997</v>
      </c>
      <c r="J19" s="31">
        <v>2889076</v>
      </c>
      <c r="K19" s="11"/>
      <c r="L19" s="9">
        <f t="shared" si="1"/>
        <v>0</v>
      </c>
    </row>
    <row r="20" spans="1:12" ht="33.549999999999997" customHeight="1" x14ac:dyDescent="0.4">
      <c r="A20" s="25">
        <v>3327</v>
      </c>
      <c r="B20" s="25" t="s">
        <v>13</v>
      </c>
      <c r="C20" s="25" t="s">
        <v>14</v>
      </c>
      <c r="D20" s="23">
        <v>11</v>
      </c>
      <c r="E20" s="26" t="s">
        <v>39</v>
      </c>
      <c r="F20" s="27" t="s">
        <v>37</v>
      </c>
      <c r="G20" s="27" t="s">
        <v>17</v>
      </c>
      <c r="H20" s="27">
        <v>47.5</v>
      </c>
      <c r="I20" s="31">
        <v>1180.3499999999999</v>
      </c>
      <c r="J20" s="31">
        <v>56066.63</v>
      </c>
      <c r="K20" s="11"/>
      <c r="L20" s="9">
        <f t="shared" si="1"/>
        <v>0</v>
      </c>
    </row>
    <row r="21" spans="1:12" ht="33.549999999999997" customHeight="1" x14ac:dyDescent="0.4">
      <c r="A21" s="25">
        <v>3328</v>
      </c>
      <c r="B21" s="25" t="s">
        <v>13</v>
      </c>
      <c r="C21" s="25" t="s">
        <v>14</v>
      </c>
      <c r="D21" s="23">
        <v>12</v>
      </c>
      <c r="E21" s="26" t="s">
        <v>40</v>
      </c>
      <c r="F21" s="27" t="s">
        <v>37</v>
      </c>
      <c r="G21" s="27" t="s">
        <v>17</v>
      </c>
      <c r="H21" s="27">
        <v>1404</v>
      </c>
      <c r="I21" s="31">
        <v>212.43</v>
      </c>
      <c r="J21" s="31">
        <v>298251.71999999997</v>
      </c>
      <c r="K21" s="11"/>
      <c r="L21" s="9">
        <f t="shared" si="1"/>
        <v>0</v>
      </c>
    </row>
    <row r="22" spans="1:12" ht="33.549999999999997" customHeight="1" x14ac:dyDescent="0.4">
      <c r="A22" s="25">
        <v>3329</v>
      </c>
      <c r="B22" s="25" t="s">
        <v>13</v>
      </c>
      <c r="C22" s="25" t="s">
        <v>14</v>
      </c>
      <c r="D22" s="23">
        <v>13</v>
      </c>
      <c r="E22" s="26" t="s">
        <v>41</v>
      </c>
      <c r="F22" s="27" t="s">
        <v>23</v>
      </c>
      <c r="G22" s="27" t="s">
        <v>42</v>
      </c>
      <c r="H22" s="27">
        <v>30</v>
      </c>
      <c r="I22" s="31">
        <v>543.08000000000004</v>
      </c>
      <c r="J22" s="31">
        <v>16292.4</v>
      </c>
      <c r="K22" s="11"/>
      <c r="L22" s="9">
        <f t="shared" si="1"/>
        <v>0</v>
      </c>
    </row>
    <row r="23" spans="1:12" ht="39.9" customHeight="1" x14ac:dyDescent="0.4">
      <c r="A23" s="25">
        <v>3337</v>
      </c>
      <c r="B23" s="25" t="s">
        <v>13</v>
      </c>
      <c r="C23" s="25" t="s">
        <v>28</v>
      </c>
      <c r="D23" s="23">
        <v>14</v>
      </c>
      <c r="E23" s="26" t="s">
        <v>29</v>
      </c>
      <c r="F23" s="27" t="s">
        <v>30</v>
      </c>
      <c r="G23" s="27" t="s">
        <v>17</v>
      </c>
      <c r="H23" s="27">
        <v>8250</v>
      </c>
      <c r="I23" s="28">
        <v>38.57</v>
      </c>
      <c r="J23" s="29">
        <f t="shared" si="0"/>
        <v>318203</v>
      </c>
      <c r="K23" s="11"/>
      <c r="L23" s="9">
        <f t="shared" si="1"/>
        <v>0</v>
      </c>
    </row>
    <row r="24" spans="1:12" ht="29.15" customHeight="1" x14ac:dyDescent="0.4">
      <c r="A24" s="25">
        <v>3338</v>
      </c>
      <c r="B24" s="25" t="s">
        <v>13</v>
      </c>
      <c r="C24" s="25" t="s">
        <v>28</v>
      </c>
      <c r="D24" s="23">
        <v>15</v>
      </c>
      <c r="E24" s="26" t="s">
        <v>31</v>
      </c>
      <c r="F24" s="27" t="s">
        <v>23</v>
      </c>
      <c r="G24" s="27" t="s">
        <v>32</v>
      </c>
      <c r="H24" s="27">
        <v>220</v>
      </c>
      <c r="I24" s="28">
        <v>680.83</v>
      </c>
      <c r="J24" s="29">
        <f t="shared" si="0"/>
        <v>149783</v>
      </c>
      <c r="K24" s="11"/>
      <c r="L24" s="9">
        <f t="shared" si="1"/>
        <v>0</v>
      </c>
    </row>
    <row r="25" spans="1:12" ht="21.9" customHeight="1" x14ac:dyDescent="0.4">
      <c r="D25" s="20"/>
      <c r="E25" s="10" t="s">
        <v>6</v>
      </c>
      <c r="F25" s="10"/>
      <c r="G25" s="21"/>
      <c r="H25" s="21"/>
      <c r="I25" s="21"/>
      <c r="J25" s="30">
        <f>SUM(J10:J24)</f>
        <v>4221377</v>
      </c>
      <c r="K25" s="21"/>
      <c r="L25" s="22">
        <f>SUM(L10:L24)</f>
        <v>0</v>
      </c>
    </row>
    <row r="27" spans="1:12" ht="36.450000000000003" customHeight="1" x14ac:dyDescent="0.4">
      <c r="D27" s="14" t="s">
        <v>11</v>
      </c>
      <c r="E27" s="14"/>
      <c r="F27" s="14"/>
      <c r="G27" s="14"/>
      <c r="H27" s="14"/>
      <c r="I27" s="14"/>
      <c r="J27" s="14"/>
      <c r="K27" s="14"/>
      <c r="L27" s="14"/>
    </row>
    <row r="28" spans="1:12" ht="42.9" customHeight="1" x14ac:dyDescent="0.4">
      <c r="D28" s="15" t="s">
        <v>12</v>
      </c>
      <c r="E28" s="15"/>
      <c r="F28" s="15"/>
      <c r="G28" s="15"/>
      <c r="H28" s="15"/>
      <c r="I28" s="15"/>
      <c r="J28" s="15"/>
      <c r="K28" s="15"/>
      <c r="L28" s="15"/>
    </row>
  </sheetData>
  <sheetProtection password="CC19" sheet="1" objects="1" scenarios="1"/>
  <mergeCells count="5">
    <mergeCell ref="D27:L27"/>
    <mergeCell ref="D28:L28"/>
    <mergeCell ref="D1:E1"/>
    <mergeCell ref="D6:L6"/>
    <mergeCell ref="D5:L5"/>
  </mergeCells>
  <pageMargins left="0.78740157480314965" right="0.19685039370078741" top="0.78740157480314965" bottom="0.39370078740157483" header="0" footer="0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2024-03-26T11:00:18Z</dcterms:modified>
</cp:coreProperties>
</file>