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" i="1" l="1"/>
  <c r="I3" i="1"/>
  <c r="G6" i="1"/>
  <c r="I6" i="1"/>
  <c r="G9" i="1"/>
  <c r="I9" i="1"/>
  <c r="G12" i="1"/>
  <c r="I12" i="1"/>
  <c r="G15" i="1"/>
  <c r="I15" i="1"/>
  <c r="G18" i="1"/>
  <c r="I18" i="1"/>
  <c r="G21" i="1"/>
  <c r="I21" i="1"/>
  <c r="G24" i="1"/>
  <c r="I24" i="1"/>
  <c r="G28" i="1"/>
  <c r="I28" i="1"/>
  <c r="G30" i="1"/>
  <c r="I30" i="1"/>
  <c r="G32" i="1"/>
  <c r="I32" i="1"/>
  <c r="G34" i="1"/>
  <c r="I34" i="1"/>
  <c r="K3" i="1" l="1"/>
  <c r="K34" i="1" l="1"/>
  <c r="K28" i="1"/>
  <c r="K32" i="1"/>
  <c r="K30" i="1"/>
  <c r="K12" i="1"/>
  <c r="K24" i="1"/>
  <c r="K21" i="1"/>
  <c r="K18" i="1"/>
  <c r="K9" i="1"/>
  <c r="K6" i="1" l="1"/>
  <c r="K15" i="1"/>
</calcChain>
</file>

<file path=xl/sharedStrings.xml><?xml version="1.0" encoding="utf-8"?>
<sst xmlns="http://schemas.openxmlformats.org/spreadsheetml/2006/main" count="70" uniqueCount="31">
  <si>
    <t>683032, Камчатский край, г. Петропавловск-Камчатский, ул. Семена Удалого, д.42</t>
  </si>
  <si>
    <t>Проведение инструментальной оценки защищенности (эффективности принятых мер защиты) информации АТС-Р (АРМ управления, станция АТС-Р, МЭ) / оформление документов</t>
  </si>
  <si>
    <t>Восток</t>
  </si>
  <si>
    <r>
      <t>Проведение инструментальной оценки защищенности (эффективности принятых мер защиты) информации ВП по акустическому м виброакустическому каналам (площадью до 35 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 / оформление документов</t>
    </r>
  </si>
  <si>
    <t>690105, Приморский край, г. Владивосток, ул. Давыдова, д.11</t>
  </si>
  <si>
    <t>685000, Магаданская область, г. Магадан, ул. Советская, д.14</t>
  </si>
  <si>
    <t>693002, Сахалинская область, г. Южно-Сахалинск, ул. Комсомольская, д.194</t>
  </si>
  <si>
    <t>№ п/п</t>
  </si>
  <si>
    <t>Адрес объекта</t>
  </si>
  <si>
    <t>Наименование выполняемых работ</t>
  </si>
  <si>
    <t>Объем работ</t>
  </si>
  <si>
    <t>Территориальная принадлежность</t>
  </si>
  <si>
    <t>Тип 12</t>
  </si>
  <si>
    <t>Проведение инструментальной оценки защищенности (эффективности принятых мер защиты) информации ЛВС ЗС (АРМ, стойка с серверным оборудованием) / оформление документов</t>
  </si>
  <si>
    <t>Тип 1</t>
  </si>
  <si>
    <t>Проведение инструментальной оценки защищенности (эффективности принятых мер защиты) информации АТС-Р (АРМ управления, станция АТС-Р) / оформление документов</t>
  </si>
  <si>
    <t>662608, Крсноярский край, г. Минусинск, ул. Комсомольская, д.15</t>
  </si>
  <si>
    <t>690048, Приморский край, г. Владивосток, ул. Фирсова, д.8</t>
  </si>
  <si>
    <t>692760, Приморский край, г. Артем, ул. Фрунзе, д.63 а</t>
  </si>
  <si>
    <t>692858, Приморский край, г. Партизанск, ул. Центральная, д.34</t>
  </si>
  <si>
    <t>694400, Сахалинская область, пгт. Тымовское, ул. Харитонова, д.19</t>
  </si>
  <si>
    <t>693016, Сахалинская область, г. Южно-Сахалинск, ул. Комсомольская, 194</t>
  </si>
  <si>
    <t>685030, Магаданская область, г. Магадан,  проезд Промышленный, д.7</t>
  </si>
  <si>
    <t>684010, Камчатский край, г. Елизово, ул. Ленина, д.24</t>
  </si>
  <si>
    <t xml:space="preserve">КП №1 Гамма по позициям </t>
  </si>
  <si>
    <t>КП №1 Гамма ИТОГО по объекту</t>
  </si>
  <si>
    <t xml:space="preserve">КП №2 АО СТ Групп по позициям </t>
  </si>
  <si>
    <t>КП №2 АО СТ Групп ИТОГО по объекту</t>
  </si>
  <si>
    <t>КП №3 ЗОА ЗЭТ ИТОГО по объекту</t>
  </si>
  <si>
    <t xml:space="preserve">Начальная (максимальная) стоимость работ по объектам </t>
  </si>
  <si>
    <t xml:space="preserve">Стоимость  работ в предложении по каждому объекту не может превышать установленной начальной максимальной цены работ по объекту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</si>
</sst>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1" xfId="0" applyNumberFormat="1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2" fontId="0" fillId="0" borderId="3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5" zoomScale="70" zoomScaleNormal="70" workbookViewId="0">
      <selection activeCell="A37" sqref="A37:K37"/>
    </sheetView>
  </sheetViews>
  <sheetFormatPr defaultColWidth="8.85546875" defaultRowHeight="15" x14ac:dyDescent="0.25"/>
  <cols>
    <col min="1" max="1" width="4.140625" style="1" bestFit="1" customWidth="1"/>
    <col min="2" max="2" width="29.140625" style="1" customWidth="1"/>
    <col min="3" max="3" width="59.5703125" style="1" customWidth="1"/>
    <col min="4" max="4" width="8.85546875" style="1"/>
    <col min="5" max="5" width="16.7109375" style="8" hidden="1" customWidth="1"/>
    <col min="6" max="6" width="19.28515625" style="8" hidden="1" customWidth="1"/>
    <col min="7" max="7" width="19.42578125" style="8" hidden="1" customWidth="1"/>
    <col min="8" max="8" width="17" style="1" hidden="1" customWidth="1"/>
    <col min="9" max="9" width="18.7109375" style="1" hidden="1" customWidth="1"/>
    <col min="10" max="10" width="16.7109375" style="1" hidden="1" customWidth="1"/>
    <col min="11" max="11" width="26.42578125" style="9" customWidth="1"/>
    <col min="12" max="12" width="25.5703125" style="1" customWidth="1"/>
    <col min="13" max="13" width="8.85546875" style="1"/>
    <col min="14" max="14" width="17.28515625" style="1" customWidth="1"/>
    <col min="15" max="16384" width="8.85546875" style="1"/>
  </cols>
  <sheetData>
    <row r="1" spans="1:12" s="2" customFormat="1" ht="60" x14ac:dyDescent="0.25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6" t="s">
        <v>29</v>
      </c>
    </row>
    <row r="2" spans="1:12" s="2" customFormat="1" ht="1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60" x14ac:dyDescent="0.25">
      <c r="A3" s="22">
        <v>1</v>
      </c>
      <c r="B3" s="26" t="s">
        <v>16</v>
      </c>
      <c r="C3" s="27" t="s">
        <v>13</v>
      </c>
      <c r="D3" s="10">
        <v>1</v>
      </c>
      <c r="E3" s="20" t="s">
        <v>2</v>
      </c>
      <c r="F3" s="3">
        <v>82332</v>
      </c>
      <c r="G3" s="14">
        <f>F3+F4+F5</f>
        <v>237058</v>
      </c>
      <c r="H3" s="3">
        <v>88095.24</v>
      </c>
      <c r="I3" s="17">
        <f>H3+H4+H5</f>
        <v>254977.03999999998</v>
      </c>
      <c r="J3" s="17">
        <v>311410</v>
      </c>
      <c r="K3" s="14">
        <f>MIN(G3,I3,J3)</f>
        <v>237058</v>
      </c>
      <c r="L3" s="5"/>
    </row>
    <row r="4" spans="1:12" ht="45" x14ac:dyDescent="0.25">
      <c r="A4" s="28"/>
      <c r="B4" s="13"/>
      <c r="C4" s="12" t="s">
        <v>15</v>
      </c>
      <c r="D4" s="29">
        <v>1</v>
      </c>
      <c r="E4" s="21"/>
      <c r="F4" s="3">
        <v>44166</v>
      </c>
      <c r="G4" s="15"/>
      <c r="H4" s="3">
        <v>48582.6</v>
      </c>
      <c r="I4" s="18"/>
      <c r="J4" s="18"/>
      <c r="K4" s="15"/>
      <c r="L4" s="5"/>
    </row>
    <row r="5" spans="1:12" ht="60.75" x14ac:dyDescent="0.25">
      <c r="A5" s="28"/>
      <c r="B5" s="13"/>
      <c r="C5" s="12" t="s">
        <v>3</v>
      </c>
      <c r="D5" s="29">
        <v>2</v>
      </c>
      <c r="E5" s="22"/>
      <c r="F5" s="3">
        <v>110560</v>
      </c>
      <c r="G5" s="16"/>
      <c r="H5" s="3">
        <v>118299.2</v>
      </c>
      <c r="I5" s="19"/>
      <c r="J5" s="19"/>
      <c r="K5" s="16"/>
      <c r="L5" s="5"/>
    </row>
    <row r="6" spans="1:12" ht="60" x14ac:dyDescent="0.25">
      <c r="A6" s="28">
        <v>2</v>
      </c>
      <c r="B6" s="13" t="s">
        <v>17</v>
      </c>
      <c r="C6" s="12" t="s">
        <v>13</v>
      </c>
      <c r="D6" s="29">
        <v>1</v>
      </c>
      <c r="E6" s="20" t="s">
        <v>2</v>
      </c>
      <c r="F6" s="3">
        <v>82332</v>
      </c>
      <c r="G6" s="14">
        <f>F6+F7+F8</f>
        <v>237058</v>
      </c>
      <c r="H6" s="3">
        <v>90565.2</v>
      </c>
      <c r="I6" s="17">
        <f>H6+H7+H8</f>
        <v>254147</v>
      </c>
      <c r="J6" s="17">
        <v>411820</v>
      </c>
      <c r="K6" s="14">
        <f>MIN(G6,I6,J6)</f>
        <v>237058</v>
      </c>
    </row>
    <row r="7" spans="1:12" ht="45" x14ac:dyDescent="0.25">
      <c r="A7" s="28"/>
      <c r="B7" s="13"/>
      <c r="C7" s="12" t="s">
        <v>15</v>
      </c>
      <c r="D7" s="29">
        <v>1</v>
      </c>
      <c r="E7" s="21"/>
      <c r="F7" s="3">
        <v>44166</v>
      </c>
      <c r="G7" s="15"/>
      <c r="H7" s="3">
        <v>45282.6</v>
      </c>
      <c r="I7" s="18"/>
      <c r="J7" s="18"/>
      <c r="K7" s="15"/>
    </row>
    <row r="8" spans="1:12" ht="60.75" x14ac:dyDescent="0.25">
      <c r="A8" s="28"/>
      <c r="B8" s="13"/>
      <c r="C8" s="12" t="s">
        <v>3</v>
      </c>
      <c r="D8" s="29">
        <v>2</v>
      </c>
      <c r="E8" s="22"/>
      <c r="F8" s="3">
        <v>110560</v>
      </c>
      <c r="G8" s="16"/>
      <c r="H8" s="3">
        <v>118299.2</v>
      </c>
      <c r="I8" s="19"/>
      <c r="J8" s="19"/>
      <c r="K8" s="16"/>
    </row>
    <row r="9" spans="1:12" ht="60" x14ac:dyDescent="0.25">
      <c r="A9" s="28">
        <v>3</v>
      </c>
      <c r="B9" s="30" t="s">
        <v>18</v>
      </c>
      <c r="C9" s="12" t="s">
        <v>13</v>
      </c>
      <c r="D9" s="29">
        <v>1</v>
      </c>
      <c r="E9" s="20" t="s">
        <v>2</v>
      </c>
      <c r="F9" s="3">
        <v>82332</v>
      </c>
      <c r="G9" s="14">
        <f>F9+F10+F11</f>
        <v>237058</v>
      </c>
      <c r="H9" s="3">
        <v>90565.2</v>
      </c>
      <c r="I9" s="17">
        <f t="shared" ref="I9" si="0">H9+H10+H11</f>
        <v>254147</v>
      </c>
      <c r="J9" s="17">
        <v>411820</v>
      </c>
      <c r="K9" s="14">
        <f>MIN(G9,I9,J9)</f>
        <v>237058</v>
      </c>
    </row>
    <row r="10" spans="1:12" ht="45" x14ac:dyDescent="0.25">
      <c r="A10" s="28"/>
      <c r="B10" s="30"/>
      <c r="C10" s="12" t="s">
        <v>15</v>
      </c>
      <c r="D10" s="29">
        <v>1</v>
      </c>
      <c r="E10" s="21"/>
      <c r="F10" s="3">
        <v>44166</v>
      </c>
      <c r="G10" s="15"/>
      <c r="H10" s="3">
        <v>45282.6</v>
      </c>
      <c r="I10" s="18"/>
      <c r="J10" s="18"/>
      <c r="K10" s="15"/>
    </row>
    <row r="11" spans="1:12" ht="60.75" x14ac:dyDescent="0.25">
      <c r="A11" s="28"/>
      <c r="B11" s="30"/>
      <c r="C11" s="12" t="s">
        <v>3</v>
      </c>
      <c r="D11" s="29">
        <v>2</v>
      </c>
      <c r="E11" s="22"/>
      <c r="F11" s="3">
        <v>110560</v>
      </c>
      <c r="G11" s="16"/>
      <c r="H11" s="3">
        <v>118299.2</v>
      </c>
      <c r="I11" s="19"/>
      <c r="J11" s="19"/>
      <c r="K11" s="16"/>
    </row>
    <row r="12" spans="1:12" ht="60" x14ac:dyDescent="0.25">
      <c r="A12" s="28">
        <v>4</v>
      </c>
      <c r="B12" s="13" t="s">
        <v>19</v>
      </c>
      <c r="C12" s="12" t="s">
        <v>13</v>
      </c>
      <c r="D12" s="29">
        <v>1</v>
      </c>
      <c r="E12" s="20" t="s">
        <v>2</v>
      </c>
      <c r="F12" s="3">
        <v>82332</v>
      </c>
      <c r="G12" s="14">
        <f t="shared" ref="G12" si="1">F12+F13+F14</f>
        <v>237058</v>
      </c>
      <c r="H12" s="3">
        <v>90565.2</v>
      </c>
      <c r="I12" s="17">
        <f t="shared" ref="I12" si="2">H12+H13+H14</f>
        <v>254147</v>
      </c>
      <c r="J12" s="17">
        <v>419800</v>
      </c>
      <c r="K12" s="14">
        <f>MIN(G12,I12,J12)</f>
        <v>237058</v>
      </c>
    </row>
    <row r="13" spans="1:12" ht="45" x14ac:dyDescent="0.25">
      <c r="A13" s="28"/>
      <c r="B13" s="13"/>
      <c r="C13" s="12" t="s">
        <v>15</v>
      </c>
      <c r="D13" s="29">
        <v>1</v>
      </c>
      <c r="E13" s="21"/>
      <c r="F13" s="3">
        <v>44166</v>
      </c>
      <c r="G13" s="15"/>
      <c r="H13" s="3">
        <v>45282.6</v>
      </c>
      <c r="I13" s="18"/>
      <c r="J13" s="18"/>
      <c r="K13" s="15"/>
    </row>
    <row r="14" spans="1:12" ht="60.75" x14ac:dyDescent="0.25">
      <c r="A14" s="28"/>
      <c r="B14" s="13"/>
      <c r="C14" s="12" t="s">
        <v>3</v>
      </c>
      <c r="D14" s="29">
        <v>2</v>
      </c>
      <c r="E14" s="22"/>
      <c r="F14" s="3">
        <v>110560</v>
      </c>
      <c r="G14" s="16"/>
      <c r="H14" s="3">
        <v>118299.2</v>
      </c>
      <c r="I14" s="19"/>
      <c r="J14" s="19"/>
      <c r="K14" s="16"/>
    </row>
    <row r="15" spans="1:12" ht="60" x14ac:dyDescent="0.25">
      <c r="A15" s="28">
        <v>5</v>
      </c>
      <c r="B15" s="30" t="s">
        <v>23</v>
      </c>
      <c r="C15" s="12" t="s">
        <v>13</v>
      </c>
      <c r="D15" s="29">
        <v>1</v>
      </c>
      <c r="E15" s="20" t="s">
        <v>2</v>
      </c>
      <c r="F15" s="3">
        <v>90565.2</v>
      </c>
      <c r="G15" s="14">
        <f>F15+F16+F17</f>
        <v>257463.8</v>
      </c>
      <c r="H15" s="3">
        <v>90565.2</v>
      </c>
      <c r="I15" s="17">
        <f t="shared" ref="I15" si="3">H15+H16+H17</f>
        <v>265203</v>
      </c>
      <c r="J15" s="17">
        <v>443410</v>
      </c>
      <c r="K15" s="14">
        <f>MIN(G15,I15,J15)</f>
        <v>257463.8</v>
      </c>
      <c r="L15" s="5"/>
    </row>
    <row r="16" spans="1:12" ht="45" x14ac:dyDescent="0.25">
      <c r="A16" s="28"/>
      <c r="B16" s="30"/>
      <c r="C16" s="12" t="s">
        <v>15</v>
      </c>
      <c r="D16" s="29">
        <v>1</v>
      </c>
      <c r="E16" s="21"/>
      <c r="F16" s="3">
        <v>45282.6</v>
      </c>
      <c r="G16" s="15"/>
      <c r="H16" s="3">
        <v>45282.6</v>
      </c>
      <c r="I16" s="18"/>
      <c r="J16" s="18"/>
      <c r="K16" s="15"/>
      <c r="L16" s="5"/>
    </row>
    <row r="17" spans="1:12" ht="60.75" x14ac:dyDescent="0.25">
      <c r="A17" s="28"/>
      <c r="B17" s="30"/>
      <c r="C17" s="12" t="s">
        <v>3</v>
      </c>
      <c r="D17" s="29">
        <v>2</v>
      </c>
      <c r="E17" s="22"/>
      <c r="F17" s="3">
        <v>121616</v>
      </c>
      <c r="G17" s="16"/>
      <c r="H17" s="3">
        <v>129355.2</v>
      </c>
      <c r="I17" s="19"/>
      <c r="J17" s="19"/>
      <c r="K17" s="16"/>
      <c r="L17" s="5"/>
    </row>
    <row r="18" spans="1:12" ht="60" x14ac:dyDescent="0.25">
      <c r="A18" s="28">
        <v>6</v>
      </c>
      <c r="B18" s="30" t="s">
        <v>22</v>
      </c>
      <c r="C18" s="12" t="s">
        <v>13</v>
      </c>
      <c r="D18" s="29">
        <v>1</v>
      </c>
      <c r="E18" s="20" t="s">
        <v>2</v>
      </c>
      <c r="F18" s="3">
        <v>90565.2</v>
      </c>
      <c r="G18" s="14">
        <f t="shared" ref="G18" si="4">F18+F19+F20</f>
        <v>257463.8</v>
      </c>
      <c r="H18" s="3">
        <v>90565.2</v>
      </c>
      <c r="I18" s="17">
        <f t="shared" ref="I18" si="5">H18+H19+H20</f>
        <v>254147</v>
      </c>
      <c r="J18" s="17">
        <v>363400</v>
      </c>
      <c r="K18" s="14">
        <f>MIN(G18,I18,J18)</f>
        <v>254147</v>
      </c>
    </row>
    <row r="19" spans="1:12" ht="45" x14ac:dyDescent="0.25">
      <c r="A19" s="28"/>
      <c r="B19" s="30"/>
      <c r="C19" s="12" t="s">
        <v>15</v>
      </c>
      <c r="D19" s="29">
        <v>1</v>
      </c>
      <c r="E19" s="21"/>
      <c r="F19" s="3">
        <v>45282.6</v>
      </c>
      <c r="G19" s="15"/>
      <c r="H19" s="3">
        <v>45282.6</v>
      </c>
      <c r="I19" s="18"/>
      <c r="J19" s="18"/>
      <c r="K19" s="15"/>
    </row>
    <row r="20" spans="1:12" ht="60.75" x14ac:dyDescent="0.25">
      <c r="A20" s="28"/>
      <c r="B20" s="30"/>
      <c r="C20" s="12" t="s">
        <v>3</v>
      </c>
      <c r="D20" s="29">
        <v>2</v>
      </c>
      <c r="E20" s="22"/>
      <c r="F20" s="3">
        <v>121616</v>
      </c>
      <c r="G20" s="16"/>
      <c r="H20" s="3">
        <v>118299.2</v>
      </c>
      <c r="I20" s="19"/>
      <c r="J20" s="19"/>
      <c r="K20" s="16"/>
      <c r="L20" s="5"/>
    </row>
    <row r="21" spans="1:12" ht="60" x14ac:dyDescent="0.25">
      <c r="A21" s="28">
        <v>7</v>
      </c>
      <c r="B21" s="30" t="s">
        <v>21</v>
      </c>
      <c r="C21" s="12" t="s">
        <v>13</v>
      </c>
      <c r="D21" s="29">
        <v>1</v>
      </c>
      <c r="E21" s="20" t="s">
        <v>2</v>
      </c>
      <c r="F21" s="3">
        <v>90565.2</v>
      </c>
      <c r="G21" s="14">
        <f t="shared" ref="G21" si="6">F21+F22+F23</f>
        <v>257463.8</v>
      </c>
      <c r="H21" s="3">
        <v>90565.2</v>
      </c>
      <c r="I21" s="17">
        <f t="shared" ref="I21" si="7">H21+H22+H23</f>
        <v>265203</v>
      </c>
      <c r="J21" s="17">
        <v>303400</v>
      </c>
      <c r="K21" s="14">
        <f>MIN(G21,I21,J21)</f>
        <v>257463.8</v>
      </c>
    </row>
    <row r="22" spans="1:12" ht="45" x14ac:dyDescent="0.25">
      <c r="A22" s="28"/>
      <c r="B22" s="30"/>
      <c r="C22" s="12" t="s">
        <v>15</v>
      </c>
      <c r="D22" s="29">
        <v>1</v>
      </c>
      <c r="E22" s="21"/>
      <c r="F22" s="3">
        <v>45282.6</v>
      </c>
      <c r="G22" s="15"/>
      <c r="H22" s="3">
        <v>45282.6</v>
      </c>
      <c r="I22" s="18"/>
      <c r="J22" s="18"/>
      <c r="K22" s="15"/>
    </row>
    <row r="23" spans="1:12" ht="60.75" x14ac:dyDescent="0.25">
      <c r="A23" s="28"/>
      <c r="B23" s="30"/>
      <c r="C23" s="12" t="s">
        <v>3</v>
      </c>
      <c r="D23" s="29">
        <v>2</v>
      </c>
      <c r="E23" s="22"/>
      <c r="F23" s="3">
        <v>121616</v>
      </c>
      <c r="G23" s="16"/>
      <c r="H23" s="3">
        <v>129355.2</v>
      </c>
      <c r="I23" s="19"/>
      <c r="J23" s="19"/>
      <c r="K23" s="16"/>
    </row>
    <row r="24" spans="1:12" ht="60" x14ac:dyDescent="0.25">
      <c r="A24" s="28">
        <v>8</v>
      </c>
      <c r="B24" s="30" t="s">
        <v>20</v>
      </c>
      <c r="C24" s="12" t="s">
        <v>13</v>
      </c>
      <c r="D24" s="29">
        <v>1</v>
      </c>
      <c r="E24" s="20" t="s">
        <v>2</v>
      </c>
      <c r="F24" s="3">
        <v>98798.399999999994</v>
      </c>
      <c r="G24" s="14">
        <f t="shared" ref="G24" si="8">F24+F25+F26</f>
        <v>280869.59999999998</v>
      </c>
      <c r="H24" s="3">
        <v>90565.2</v>
      </c>
      <c r="I24" s="17">
        <f>H24+H25+H26</f>
        <v>283257.21999999997</v>
      </c>
      <c r="J24" s="17">
        <v>378610</v>
      </c>
      <c r="K24" s="14">
        <f>MIN(G24,I24,J24)</f>
        <v>280869.59999999998</v>
      </c>
    </row>
    <row r="25" spans="1:12" ht="45" x14ac:dyDescent="0.25">
      <c r="A25" s="28"/>
      <c r="B25" s="30"/>
      <c r="C25" s="12" t="s">
        <v>15</v>
      </c>
      <c r="D25" s="29">
        <v>1</v>
      </c>
      <c r="E25" s="21"/>
      <c r="F25" s="3">
        <v>49399.199999999997</v>
      </c>
      <c r="G25" s="15"/>
      <c r="H25" s="3">
        <v>52280.82</v>
      </c>
      <c r="I25" s="18"/>
      <c r="J25" s="18"/>
      <c r="K25" s="15"/>
    </row>
    <row r="26" spans="1:12" ht="60.75" x14ac:dyDescent="0.25">
      <c r="A26" s="28"/>
      <c r="B26" s="30"/>
      <c r="C26" s="12" t="s">
        <v>3</v>
      </c>
      <c r="D26" s="29">
        <v>2</v>
      </c>
      <c r="E26" s="22"/>
      <c r="F26" s="3">
        <v>132672</v>
      </c>
      <c r="G26" s="16"/>
      <c r="H26" s="3">
        <v>140411.20000000001</v>
      </c>
      <c r="I26" s="19"/>
      <c r="J26" s="19"/>
      <c r="K26" s="16"/>
    </row>
    <row r="27" spans="1:12" s="2" customFormat="1" ht="15" customHeight="1" x14ac:dyDescent="0.25">
      <c r="A27" s="25" t="s">
        <v>12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2" ht="60" x14ac:dyDescent="0.25">
      <c r="A28" s="22">
        <v>1</v>
      </c>
      <c r="B28" s="26" t="s">
        <v>0</v>
      </c>
      <c r="C28" s="27" t="s">
        <v>1</v>
      </c>
      <c r="D28" s="10">
        <v>1</v>
      </c>
      <c r="E28" s="20" t="s">
        <v>2</v>
      </c>
      <c r="F28" s="11">
        <v>41990</v>
      </c>
      <c r="G28" s="14">
        <f>F28+F29</f>
        <v>154761</v>
      </c>
      <c r="H28" s="31">
        <v>48288</v>
      </c>
      <c r="I28" s="23">
        <f>H28+H29</f>
        <v>96576</v>
      </c>
      <c r="J28" s="23">
        <v>399000</v>
      </c>
      <c r="K28" s="14">
        <f>MIN(G28,I28,J28)</f>
        <v>96576</v>
      </c>
    </row>
    <row r="29" spans="1:12" ht="60.75" x14ac:dyDescent="0.25">
      <c r="A29" s="28"/>
      <c r="B29" s="13"/>
      <c r="C29" s="12" t="s">
        <v>3</v>
      </c>
      <c r="D29" s="29">
        <v>2</v>
      </c>
      <c r="E29" s="22"/>
      <c r="F29" s="4">
        <v>112771</v>
      </c>
      <c r="G29" s="16"/>
      <c r="H29" s="31">
        <v>48288</v>
      </c>
      <c r="I29" s="24"/>
      <c r="J29" s="24"/>
      <c r="K29" s="22"/>
    </row>
    <row r="30" spans="1:12" ht="60" x14ac:dyDescent="0.25">
      <c r="A30" s="20">
        <v>2</v>
      </c>
      <c r="B30" s="13" t="s">
        <v>4</v>
      </c>
      <c r="C30" s="12" t="s">
        <v>1</v>
      </c>
      <c r="D30" s="29">
        <v>1</v>
      </c>
      <c r="E30" s="20" t="s">
        <v>2</v>
      </c>
      <c r="F30" s="11">
        <v>41990</v>
      </c>
      <c r="G30" s="14">
        <f>F30+F31</f>
        <v>154761</v>
      </c>
      <c r="H30" s="31">
        <v>48288</v>
      </c>
      <c r="I30" s="23">
        <f>H30+H31</f>
        <v>177975</v>
      </c>
      <c r="J30" s="23">
        <v>399000</v>
      </c>
      <c r="K30" s="14">
        <f>MIN(G30,I30,J30)</f>
        <v>154761</v>
      </c>
    </row>
    <row r="31" spans="1:12" ht="60.75" x14ac:dyDescent="0.25">
      <c r="A31" s="22"/>
      <c r="B31" s="13"/>
      <c r="C31" s="12" t="s">
        <v>3</v>
      </c>
      <c r="D31" s="29">
        <v>2</v>
      </c>
      <c r="E31" s="22"/>
      <c r="F31" s="4">
        <v>112771</v>
      </c>
      <c r="G31" s="16"/>
      <c r="H31" s="31">
        <v>129687</v>
      </c>
      <c r="I31" s="24"/>
      <c r="J31" s="24"/>
      <c r="K31" s="22"/>
    </row>
    <row r="32" spans="1:12" ht="60" x14ac:dyDescent="0.25">
      <c r="A32" s="20">
        <v>3</v>
      </c>
      <c r="B32" s="13" t="s">
        <v>5</v>
      </c>
      <c r="C32" s="12" t="s">
        <v>1</v>
      </c>
      <c r="D32" s="29">
        <v>1</v>
      </c>
      <c r="E32" s="20" t="s">
        <v>2</v>
      </c>
      <c r="F32" s="11">
        <v>41990</v>
      </c>
      <c r="G32" s="14">
        <f>F32+F33</f>
        <v>154761</v>
      </c>
      <c r="H32" s="31">
        <v>48288</v>
      </c>
      <c r="I32" s="23">
        <f>H32+H33</f>
        <v>177975</v>
      </c>
      <c r="J32" s="23">
        <v>399000</v>
      </c>
      <c r="K32" s="14">
        <f>MIN(G32,I32,J32)</f>
        <v>154761</v>
      </c>
    </row>
    <row r="33" spans="1:11" ht="60.75" x14ac:dyDescent="0.25">
      <c r="A33" s="22"/>
      <c r="B33" s="13"/>
      <c r="C33" s="12" t="s">
        <v>3</v>
      </c>
      <c r="D33" s="29">
        <v>2</v>
      </c>
      <c r="E33" s="22"/>
      <c r="F33" s="4">
        <v>112771</v>
      </c>
      <c r="G33" s="16"/>
      <c r="H33" s="31">
        <v>129687</v>
      </c>
      <c r="I33" s="24"/>
      <c r="J33" s="24"/>
      <c r="K33" s="22"/>
    </row>
    <row r="34" spans="1:11" ht="60" x14ac:dyDescent="0.25">
      <c r="A34" s="20">
        <v>4</v>
      </c>
      <c r="B34" s="13" t="s">
        <v>6</v>
      </c>
      <c r="C34" s="12" t="s">
        <v>1</v>
      </c>
      <c r="D34" s="29">
        <v>1</v>
      </c>
      <c r="E34" s="20" t="s">
        <v>2</v>
      </c>
      <c r="F34" s="11">
        <v>41990</v>
      </c>
      <c r="G34" s="14">
        <f>F34+F35</f>
        <v>154761</v>
      </c>
      <c r="H34" s="31">
        <v>48288</v>
      </c>
      <c r="I34" s="23">
        <f>H34+H35</f>
        <v>177975</v>
      </c>
      <c r="J34" s="23">
        <v>411000</v>
      </c>
      <c r="K34" s="14">
        <f>MIN(G34,I34,J34)</f>
        <v>154761</v>
      </c>
    </row>
    <row r="35" spans="1:11" ht="60.75" x14ac:dyDescent="0.25">
      <c r="A35" s="22"/>
      <c r="B35" s="13"/>
      <c r="C35" s="12" t="s">
        <v>3</v>
      </c>
      <c r="D35" s="29">
        <v>2</v>
      </c>
      <c r="E35" s="22"/>
      <c r="F35" s="4">
        <v>112771</v>
      </c>
      <c r="G35" s="16"/>
      <c r="H35" s="31">
        <v>129687</v>
      </c>
      <c r="I35" s="24"/>
      <c r="J35" s="24"/>
      <c r="K35" s="22"/>
    </row>
    <row r="37" spans="1:11" x14ac:dyDescent="0.25">
      <c r="A37" s="32" t="s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mergeCells count="87">
    <mergeCell ref="A37:K37"/>
    <mergeCell ref="E9:E11"/>
    <mergeCell ref="E6:E8"/>
    <mergeCell ref="E34:E35"/>
    <mergeCell ref="E32:E33"/>
    <mergeCell ref="E30:E31"/>
    <mergeCell ref="E28:E29"/>
    <mergeCell ref="E21:E23"/>
    <mergeCell ref="E18:E20"/>
    <mergeCell ref="E24:E26"/>
    <mergeCell ref="K34:K35"/>
    <mergeCell ref="K24:K26"/>
    <mergeCell ref="E15:E17"/>
    <mergeCell ref="E12:E14"/>
    <mergeCell ref="A27:K27"/>
    <mergeCell ref="G28:G29"/>
    <mergeCell ref="G30:G31"/>
    <mergeCell ref="G32:G33"/>
    <mergeCell ref="G34:G35"/>
    <mergeCell ref="I28:I29"/>
    <mergeCell ref="I30:I31"/>
    <mergeCell ref="I32:I33"/>
    <mergeCell ref="I34:I35"/>
    <mergeCell ref="J28:J29"/>
    <mergeCell ref="J30:J31"/>
    <mergeCell ref="J32:J33"/>
    <mergeCell ref="J34:J35"/>
    <mergeCell ref="K28:K29"/>
    <mergeCell ref="K32:K33"/>
    <mergeCell ref="G18:G20"/>
    <mergeCell ref="I18:I20"/>
    <mergeCell ref="J18:J20"/>
    <mergeCell ref="K18:K20"/>
    <mergeCell ref="K30:K31"/>
    <mergeCell ref="G21:G23"/>
    <mergeCell ref="I21:I23"/>
    <mergeCell ref="J21:J23"/>
    <mergeCell ref="K21:K23"/>
    <mergeCell ref="J24:J26"/>
    <mergeCell ref="I24:I26"/>
    <mergeCell ref="G24:G26"/>
    <mergeCell ref="G9:G11"/>
    <mergeCell ref="I9:I11"/>
    <mergeCell ref="J9:J11"/>
    <mergeCell ref="K9:K11"/>
    <mergeCell ref="G15:G17"/>
    <mergeCell ref="I15:I17"/>
    <mergeCell ref="J15:J17"/>
    <mergeCell ref="K15:K17"/>
    <mergeCell ref="G12:G14"/>
    <mergeCell ref="I12:I14"/>
    <mergeCell ref="J12:J14"/>
    <mergeCell ref="K12:K14"/>
    <mergeCell ref="A2:K2"/>
    <mergeCell ref="G6:G8"/>
    <mergeCell ref="I6:I8"/>
    <mergeCell ref="J6:J8"/>
    <mergeCell ref="K6:K8"/>
    <mergeCell ref="G3:G5"/>
    <mergeCell ref="I3:I5"/>
    <mergeCell ref="J3:J5"/>
    <mergeCell ref="K3:K5"/>
    <mergeCell ref="B3:B5"/>
    <mergeCell ref="E3:E5"/>
    <mergeCell ref="A3:A5"/>
    <mergeCell ref="A34:A35"/>
    <mergeCell ref="B34:B3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A30:A31"/>
    <mergeCell ref="B30:B31"/>
    <mergeCell ref="A32:A33"/>
    <mergeCell ref="B32:B33"/>
    <mergeCell ref="A28:A29"/>
    <mergeCell ref="B28:B29"/>
    <mergeCell ref="B18:B20"/>
    <mergeCell ref="A21:A23"/>
    <mergeCell ref="B21:B23"/>
    <mergeCell ref="A24:A26"/>
    <mergeCell ref="B24:B2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Силантьев Сергей Владимирович</dc:creator>
  <cp:lastModifiedBy>Журавлева Виктория Викторовна</cp:lastModifiedBy>
  <dcterms:created xsi:type="dcterms:W3CDTF">2022-03-17T02:37:33Z</dcterms:created>
  <dcterms:modified xsi:type="dcterms:W3CDTF">2022-04-29T08:41:53Z</dcterms:modified>
</cp:coreProperties>
</file>