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1\docs\InsSetCom\Договорной отдел\АККУЮ\МОНИТОРИНГИ\Мониторинг цен 174 Лючки\"/>
    </mc:Choice>
  </mc:AlternateContent>
  <bookViews>
    <workbookView xWindow="0" yWindow="0" windowWidth="28800" windowHeight="12000" tabRatio="799"/>
  </bookViews>
  <sheets>
    <sheet name="Сп. 1" sheetId="50" r:id="rId1"/>
    <sheet name="16.12.2021 с КМД  " sheetId="49" state="hidden" r:id="rId2"/>
  </sheets>
  <definedNames>
    <definedName name="_xlnm._FilterDatabase" localSheetId="1" hidden="1">'16.12.2021 с КМД  '!$B$10:$X$69</definedName>
    <definedName name="_xlnm._FilterDatabase" localSheetId="0" hidden="1">'Сп. 1'!$A$6:$O$8</definedName>
    <definedName name="_xlnm.Print_Titles" localSheetId="1">'16.12.2021 с КМД  '!$8:$9</definedName>
    <definedName name="_xlnm.Print_Titles" localSheetId="0">'Сп. 1'!$4:$5</definedName>
    <definedName name="_xlnm.Print_Area" localSheetId="1">'16.12.2021 с КМД  '!$B$1:$S$73</definedName>
    <definedName name="_xlnm.Print_Area" localSheetId="0">'Сп. 1'!$A$1:$O$11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50" l="1"/>
  <c r="Q58" i="49" l="1"/>
  <c r="W15" i="49" l="1"/>
  <c r="Q57" i="49" l="1"/>
  <c r="Q56" i="49"/>
  <c r="Q55" i="49"/>
  <c r="V45" i="49"/>
  <c r="Q42" i="49"/>
  <c r="V38" i="49"/>
  <c r="V31" i="49"/>
  <c r="V18" i="49"/>
  <c r="W16" i="49"/>
  <c r="W14" i="49"/>
  <c r="W13" i="49"/>
  <c r="V11" i="49"/>
  <c r="W11" i="49" l="1"/>
</calcChain>
</file>

<file path=xl/sharedStrings.xml><?xml version="1.0" encoding="utf-8"?>
<sst xmlns="http://schemas.openxmlformats.org/spreadsheetml/2006/main" count="970" uniqueCount="969">
  <si>
    <r>
      <rPr>
        <b/>
        <sz val="45"/>
        <color theme="1"/>
        <rFont val="Times New Roman"/>
        <family val="1"/>
        <charset val="204"/>
      </rPr>
      <t>Утверждаю:</t>
    </r>
  </si>
  <si>
    <r>
      <rPr>
        <b/>
        <sz val="45"/>
        <color theme="1"/>
        <rFont val="Times New Roman"/>
        <family val="1"/>
        <charset val="204"/>
      </rPr>
      <t>____________________ А.В. Дорофеев</t>
    </r>
  </si>
  <si>
    <r>
      <rPr>
        <b/>
        <sz val="45"/>
        <color theme="1"/>
        <rFont val="Times New Roman"/>
        <family val="1"/>
        <charset val="204"/>
      </rPr>
      <t>Технический директор ООО "Инсетком"</t>
    </r>
  </si>
  <si>
    <r>
      <rPr>
        <b/>
        <sz val="45"/>
        <color theme="1"/>
        <rFont val="Times New Roman"/>
        <family val="1"/>
        <charset val="204"/>
      </rPr>
      <t>"___" ______________2021года</t>
    </r>
  </si>
  <si>
    <r>
      <rPr>
        <b/>
        <sz val="20"/>
        <rFont val="Times New Roman"/>
        <family val="1"/>
        <charset val="204"/>
      </rPr>
      <t>Номер Контракта</t>
    </r>
  </si>
  <si>
    <r>
      <rPr>
        <b/>
        <sz val="20"/>
        <rFont val="Times New Roman"/>
        <family val="1"/>
        <charset val="204"/>
      </rPr>
      <t>Договор поставки</t>
    </r>
  </si>
  <si>
    <r>
      <rPr>
        <b/>
        <sz val="20"/>
        <rFont val="Times New Roman"/>
        <family val="1"/>
        <charset val="204"/>
      </rPr>
      <t>№ План качества</t>
    </r>
  </si>
  <si>
    <r>
      <rPr>
        <b/>
        <sz val="20"/>
        <rFont val="Times New Roman"/>
        <family val="1"/>
        <charset val="204"/>
      </rPr>
      <t>4</t>
    </r>
  </si>
  <si>
    <r>
      <rPr>
        <sz val="18"/>
        <color theme="1"/>
        <rFont val="Times New Roman"/>
        <family val="1"/>
        <charset val="204"/>
      </rPr>
      <t>5</t>
    </r>
  </si>
  <si>
    <r>
      <rPr>
        <b/>
        <sz val="20"/>
        <rFont val="Times New Roman"/>
        <family val="1"/>
        <charset val="204"/>
      </rPr>
      <t>6</t>
    </r>
  </si>
  <si>
    <r>
      <rPr>
        <sz val="18"/>
        <color theme="1"/>
        <rFont val="Times New Roman"/>
        <family val="1"/>
        <charset val="204"/>
      </rPr>
      <t>7</t>
    </r>
  </si>
  <si>
    <r>
      <rPr>
        <b/>
        <sz val="20"/>
        <rFont val="Times New Roman"/>
        <family val="1"/>
        <charset val="204"/>
      </rPr>
      <t>8</t>
    </r>
  </si>
  <si>
    <r>
      <rPr>
        <sz val="18"/>
        <color theme="1"/>
        <rFont val="Times New Roman"/>
        <family val="1"/>
        <charset val="204"/>
      </rPr>
      <t>9</t>
    </r>
  </si>
  <si>
    <r>
      <rPr>
        <b/>
        <sz val="20"/>
        <rFont val="Times New Roman"/>
        <family val="1"/>
        <charset val="204"/>
      </rPr>
      <t>10</t>
    </r>
  </si>
  <si>
    <r>
      <rPr>
        <sz val="18"/>
        <color theme="1"/>
        <rFont val="Times New Roman"/>
        <family val="1"/>
        <charset val="204"/>
      </rPr>
      <t>11</t>
    </r>
  </si>
  <si>
    <r>
      <rPr>
        <sz val="18"/>
        <color theme="1"/>
        <rFont val="Times New Roman"/>
        <family val="1"/>
        <charset val="204"/>
      </rPr>
      <t>12</t>
    </r>
  </si>
  <si>
    <r>
      <rPr>
        <b/>
        <sz val="20"/>
        <rFont val="Times New Roman"/>
        <family val="1"/>
        <charset val="204"/>
      </rPr>
      <t>2</t>
    </r>
  </si>
  <si>
    <r>
      <rPr>
        <sz val="18"/>
        <color theme="1"/>
        <rFont val="Times New Roman"/>
        <family val="1"/>
        <charset val="204"/>
      </rPr>
      <t>3</t>
    </r>
  </si>
  <si>
    <r>
      <rPr>
        <sz val="18"/>
        <color theme="1"/>
        <rFont val="Times New Roman"/>
        <family val="1"/>
        <charset val="204"/>
      </rPr>
      <t>13</t>
    </r>
  </si>
  <si>
    <r>
      <rPr>
        <b/>
        <sz val="20"/>
        <rFont val="Times New Roman"/>
        <family val="1"/>
        <charset val="204"/>
      </rPr>
      <t>14</t>
    </r>
  </si>
  <si>
    <r>
      <rPr>
        <b/>
        <sz val="20"/>
        <rFont val="Times New Roman"/>
        <family val="1"/>
        <charset val="204"/>
      </rPr>
      <t>16</t>
    </r>
  </si>
  <si>
    <r>
      <rPr>
        <b/>
        <sz val="20"/>
        <rFont val="Times New Roman"/>
        <family val="1"/>
        <charset val="204"/>
      </rPr>
      <t>17</t>
    </r>
  </si>
  <si>
    <r>
      <rPr>
        <b/>
        <sz val="20"/>
        <rFont val="Times New Roman"/>
        <family val="1"/>
        <charset val="204"/>
      </rPr>
      <t>20</t>
    </r>
  </si>
  <si>
    <r>
      <rPr>
        <b/>
        <sz val="45"/>
        <color theme="1"/>
        <rFont val="Times New Roman"/>
        <family val="1"/>
        <charset val="204"/>
      </rPr>
      <t>Задание на поставку материалов и изделий</t>
    </r>
  </si>
  <si>
    <r>
      <rPr>
        <b/>
        <sz val="20"/>
        <rFont val="Times New Roman"/>
        <family val="1"/>
        <charset val="204"/>
      </rPr>
      <t>Характеристики изделий</t>
    </r>
  </si>
  <si>
    <r>
      <rPr>
        <b/>
        <sz val="20"/>
        <rFont val="Times New Roman"/>
        <family val="1"/>
        <charset val="204"/>
      </rPr>
      <t>Пункт сметы</t>
    </r>
  </si>
  <si>
    <r>
      <rPr>
        <b/>
        <sz val="20"/>
        <rFont val="Times New Roman"/>
        <family val="1"/>
        <charset val="204"/>
      </rPr>
      <t>Сметное обоснование</t>
    </r>
  </si>
  <si>
    <r>
      <rPr>
        <b/>
        <sz val="20"/>
        <rFont val="Times New Roman"/>
        <family val="1"/>
        <charset val="204"/>
      </rPr>
      <t>Цена, Доллар (с НДС 0%)/
Unit price, USD (0% VAT)</t>
    </r>
  </si>
  <si>
    <r>
      <rPr>
        <b/>
        <sz val="20"/>
        <rFont val="Times New Roman"/>
        <family val="1"/>
        <charset val="204"/>
      </rPr>
      <t>Сумма, Доллар (с НДС 0%)/
Total, USD (0% VAT)</t>
    </r>
  </si>
  <si>
    <r>
      <rPr>
        <b/>
        <sz val="20"/>
        <rFont val="Times New Roman"/>
        <family val="1"/>
        <charset val="204"/>
      </rPr>
      <t>Количество по РД</t>
    </r>
  </si>
  <si>
    <r>
      <rPr>
        <b/>
        <sz val="20"/>
        <rFont val="Times New Roman"/>
        <family val="1"/>
        <charset val="204"/>
      </rPr>
      <t>Комплект 
поставки</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</si>
  <si>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</si>
  <si>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</si>
  <si>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00SAF20</t>
    </r>
  </si>
  <si>
    <r>
      <rPr>
        <sz val="18"/>
        <color theme="1"/>
        <rFont val="Times New Roman"/>
        <family val="1"/>
        <charset val="204"/>
      </rPr>
      <t>AKU.0120.00UFC.0.HV.TB0002</t>
    </r>
  </si>
  <si>
    <r>
      <rPr>
        <sz val="18"/>
        <color theme="1"/>
        <rFont val="Times New Roman"/>
        <family val="1"/>
        <charset val="204"/>
      </rPr>
      <t>Сборный из углеродистой стали</t>
    </r>
  </si>
  <si>
    <r>
      <rPr>
        <sz val="18"/>
        <rFont val="Times New Roman"/>
        <family val="1"/>
        <charset val="204"/>
      </rPr>
      <t>Комплект КМД,
Крепеж (Метизы)</t>
    </r>
  </si>
  <si>
    <r>
      <rPr>
        <sz val="18"/>
        <color theme="1"/>
        <rFont val="Times New Roman"/>
        <family val="1"/>
        <charset val="204"/>
      </rPr>
      <t>II</t>
    </r>
  </si>
  <si>
    <r>
      <rPr>
        <u/>
        <sz val="18"/>
        <color theme="10"/>
        <rFont val="Times New Roman"/>
        <family val="1"/>
        <charset val="204"/>
      </rPr>
      <t>AKU.0120.00UFC.0.HV.TB0002.00SAF20-КМД</t>
    </r>
  </si>
  <si>
    <r>
      <rPr>
        <sz val="18"/>
        <color theme="1"/>
        <rFont val="Times New Roman"/>
        <family val="1"/>
        <charset val="204"/>
      </rPr>
      <t>м2.</t>
    </r>
  </si>
  <si>
    <r>
      <rPr>
        <sz val="18"/>
        <rFont val="Times New Roman"/>
        <family val="1"/>
        <charset val="204"/>
      </rPr>
      <t>сборное</t>
    </r>
  </si>
  <si>
    <r>
      <rPr>
        <sz val="18"/>
        <color theme="1"/>
        <rFont val="Times New Roman"/>
        <family val="1"/>
        <charset val="204"/>
      </rPr>
      <t>1.1</t>
    </r>
  </si>
  <si>
    <r>
      <rPr>
        <sz val="18"/>
        <color theme="1"/>
        <rFont val="Times New Roman"/>
        <family val="1"/>
        <charset val="204"/>
      </rPr>
      <t>Элементы воздуховодов из тонколистовой углеродистой стали толщиной 2,0мм</t>
    </r>
  </si>
  <si>
    <r>
      <rPr>
        <sz val="18"/>
        <color theme="1"/>
        <rFont val="Times New Roman"/>
        <family val="1"/>
        <charset val="204"/>
      </rPr>
      <t>ССЦ 19.1.01.02-0027
ССЦ 19.1.01.02-0028
ССЦ 19.1.01.02-0026
ССЦ 19.1.01.02-0030
ССЦ 19.1.01.02-0029</t>
    </r>
  </si>
  <si>
    <r>
      <rPr>
        <sz val="18"/>
        <color theme="1"/>
        <rFont val="Times New Roman"/>
        <family val="1"/>
        <charset val="204"/>
      </rPr>
      <t>1.2</t>
    </r>
  </si>
  <si>
    <r>
      <rPr>
        <sz val="18"/>
        <color theme="1"/>
        <rFont val="Times New Roman"/>
        <family val="1"/>
        <charset val="204"/>
      </rPr>
      <t>Болты с гайками и шайбами. Метизы</t>
    </r>
  </si>
  <si>
    <r>
      <rPr>
        <sz val="18"/>
        <color theme="1"/>
        <rFont val="Times New Roman"/>
        <family val="1"/>
        <charset val="204"/>
      </rPr>
      <t>кг.</t>
    </r>
  </si>
  <si>
    <r>
      <rPr>
        <sz val="18"/>
        <color theme="1"/>
        <rFont val="Times New Roman"/>
        <family val="1"/>
        <charset val="204"/>
      </rPr>
      <t>ФЕР 20-01-005-02
ФЕР 20-01-005-03
ФЕР 20-01-005-01
ФЕР 20-01-005-05
ФЕР 20-01-005-04</t>
    </r>
  </si>
  <si>
    <r>
      <rPr>
        <sz val="18"/>
        <color theme="1"/>
        <rFont val="Times New Roman"/>
        <family val="1"/>
        <charset val="204"/>
      </rPr>
      <t>1.3</t>
    </r>
  </si>
  <si>
    <r>
      <rPr>
        <sz val="18"/>
        <color theme="1"/>
        <rFont val="Times New Roman"/>
        <family val="1"/>
        <charset val="204"/>
      </rPr>
      <t>Шнур кремнеземнвй наполненный нитью ШКН(Н) Ø 5мм</t>
    </r>
  </si>
  <si>
    <r>
      <rPr>
        <sz val="18"/>
        <color theme="1"/>
        <rFont val="Times New Roman"/>
        <family val="1"/>
        <charset val="204"/>
      </rPr>
      <t>ШКН(Н)-1-5,0</t>
    </r>
  </si>
  <si>
    <r>
      <rPr>
        <sz val="18"/>
        <color theme="1"/>
        <rFont val="Times New Roman"/>
        <family val="1"/>
        <charset val="204"/>
      </rPr>
      <t>кг</t>
    </r>
  </si>
  <si>
    <r>
      <rPr>
        <sz val="18"/>
        <color theme="1"/>
        <rFont val="Times New Roman"/>
        <family val="1"/>
        <charset val="204"/>
      </rPr>
      <t>1.4</t>
    </r>
  </si>
  <si>
    <r>
      <rPr>
        <sz val="18"/>
        <color theme="1"/>
        <rFont val="Times New Roman"/>
        <family val="1"/>
        <charset val="204"/>
      </rPr>
      <t xml:space="preserve">Проволока стальная сварочная </t>
    </r>
  </si>
  <si>
    <r>
      <rPr>
        <sz val="18"/>
        <color theme="1"/>
        <rFont val="Times New Roman"/>
        <family val="1"/>
        <charset val="204"/>
      </rPr>
      <t>0,8Св-08Г2С</t>
    </r>
  </si>
  <si>
    <r>
      <rPr>
        <sz val="18"/>
        <color theme="1"/>
        <rFont val="Times New Roman"/>
        <family val="1"/>
        <charset val="204"/>
      </rPr>
      <t>Углеродистая сталь</t>
    </r>
  </si>
  <si>
    <r>
      <rPr>
        <sz val="18"/>
        <color theme="1"/>
        <rFont val="Times New Roman"/>
        <family val="1"/>
        <charset val="204"/>
      </rPr>
      <t>шт</t>
    </r>
  </si>
  <si>
    <r>
      <rPr>
        <sz val="18"/>
        <color theme="1"/>
        <rFont val="Times New Roman"/>
        <family val="1"/>
        <charset val="204"/>
      </rPr>
      <t>п. 122</t>
    </r>
  </si>
  <si>
    <r>
      <rPr>
        <sz val="18"/>
        <color theme="1"/>
        <rFont val="Times New Roman"/>
        <family val="1"/>
        <charset val="204"/>
      </rPr>
      <t>ССЦ 19.2.03.02-0444</t>
    </r>
  </si>
  <si>
    <r>
      <rPr>
        <sz val="18"/>
        <color theme="1"/>
        <rFont val="Times New Roman"/>
        <family val="1"/>
        <charset val="204"/>
      </rPr>
      <t>00SAF40</t>
    </r>
  </si>
  <si>
    <r>
      <rPr>
        <u/>
        <sz val="18"/>
        <color theme="10"/>
        <rFont val="Times New Roman"/>
        <family val="1"/>
        <charset val="204"/>
      </rPr>
      <t>AKU.0120.00UFC.0.HV.TB0002.00SAF40-КМД</t>
    </r>
  </si>
  <si>
    <r>
      <rPr>
        <sz val="18"/>
        <color theme="1"/>
        <rFont val="Times New Roman"/>
        <family val="1"/>
        <charset val="204"/>
      </rPr>
      <t>3.1</t>
    </r>
  </si>
  <si>
    <r>
      <rPr>
        <sz val="18"/>
        <color theme="1"/>
        <rFont val="Times New Roman"/>
        <family val="1"/>
        <charset val="204"/>
      </rPr>
      <t>Элементы воздуховодов из тонколистовой углеродистой стали 2,0 мм</t>
    </r>
  </si>
  <si>
    <r>
      <rPr>
        <sz val="18"/>
        <color theme="1"/>
        <rFont val="Times New Roman"/>
        <family val="1"/>
        <charset val="204"/>
      </rPr>
      <t>Ст3сп, Ст3пс, Ст3сп5,Ст3пс5, ГОСТ 380-2005</t>
    </r>
  </si>
  <si>
    <r>
      <rPr>
        <sz val="18"/>
        <color theme="1"/>
        <rFont val="Times New Roman"/>
        <family val="1"/>
        <charset val="204"/>
      </rPr>
      <t>ССЦ 19.1.01.02-0028
ССЦ 19.1.01.02-0026
ССЦ 19.1.01.02-0029</t>
    </r>
  </si>
  <si>
    <r>
      <rPr>
        <sz val="18"/>
        <color theme="1"/>
        <rFont val="Times New Roman"/>
        <family val="1"/>
        <charset val="204"/>
      </rPr>
      <t>3.2</t>
    </r>
  </si>
  <si>
    <r>
      <rPr>
        <sz val="18"/>
        <color theme="1"/>
        <rFont val="Times New Roman"/>
        <family val="1"/>
        <charset val="204"/>
      </rPr>
      <t>ФЕР 20-01-005-03
ФЕР 20-01-005-01
ФЕР 20-01-005-04</t>
    </r>
  </si>
  <si>
    <r>
      <rPr>
        <sz val="18"/>
        <color theme="1"/>
        <rFont val="Times New Roman"/>
        <family val="1"/>
        <charset val="204"/>
      </rPr>
      <t>3.3</t>
    </r>
  </si>
  <si>
    <r>
      <rPr>
        <sz val="18"/>
        <color theme="1"/>
        <rFont val="Times New Roman"/>
        <family val="1"/>
        <charset val="204"/>
      </rPr>
      <t>3.4</t>
    </r>
  </si>
  <si>
    <r>
      <rPr>
        <sz val="18"/>
        <color theme="1"/>
        <rFont val="Times New Roman"/>
        <family val="1"/>
        <charset val="204"/>
      </rPr>
      <t>3.5</t>
    </r>
  </si>
  <si>
    <r>
      <rPr>
        <sz val="18"/>
        <color theme="1"/>
        <rFont val="Times New Roman"/>
        <family val="1"/>
        <charset val="204"/>
      </rPr>
      <t>00SAF90</t>
    </r>
  </si>
  <si>
    <r>
      <rPr>
        <u/>
        <sz val="18"/>
        <color theme="10"/>
        <rFont val="Times New Roman"/>
        <family val="1"/>
        <charset val="204"/>
      </rPr>
      <t>AKU.0120.00UFC.0.HV.TB0002.00SAF90-КМД</t>
    </r>
  </si>
  <si>
    <r>
      <rPr>
        <sz val="18"/>
        <color theme="1"/>
        <rFont val="Times New Roman"/>
        <family val="1"/>
        <charset val="204"/>
      </rPr>
      <t>4.1</t>
    </r>
  </si>
  <si>
    <r>
      <rPr>
        <sz val="18"/>
        <color theme="1"/>
        <rFont val="Times New Roman"/>
        <family val="1"/>
        <charset val="204"/>
      </rPr>
      <t>п.156, 158</t>
    </r>
  </si>
  <si>
    <r>
      <rPr>
        <sz val="18"/>
        <color theme="1"/>
        <rFont val="Times New Roman"/>
        <family val="1"/>
        <charset val="204"/>
      </rPr>
      <t>ССЦ 19.1.01.02-0026
ССЦ 19.1.01.02-0030</t>
    </r>
  </si>
  <si>
    <r>
      <rPr>
        <sz val="18"/>
        <color theme="1"/>
        <rFont val="Times New Roman"/>
        <family val="1"/>
        <charset val="204"/>
      </rPr>
      <t>4.2</t>
    </r>
  </si>
  <si>
    <r>
      <rPr>
        <sz val="18"/>
        <color theme="1"/>
        <rFont val="Times New Roman"/>
        <family val="1"/>
        <charset val="204"/>
      </rPr>
      <t>п.155, 157</t>
    </r>
  </si>
  <si>
    <r>
      <rPr>
        <sz val="18"/>
        <color theme="1"/>
        <rFont val="Times New Roman"/>
        <family val="1"/>
        <charset val="204"/>
      </rPr>
      <t>ФЕР 20-01-005-01
ФЕР 20-01-005-05</t>
    </r>
  </si>
  <si>
    <r>
      <rPr>
        <sz val="18"/>
        <color theme="1"/>
        <rFont val="Times New Roman"/>
        <family val="1"/>
        <charset val="204"/>
      </rPr>
      <t>4.3</t>
    </r>
  </si>
  <si>
    <r>
      <rPr>
        <sz val="18"/>
        <color theme="1"/>
        <rFont val="Times New Roman"/>
        <family val="1"/>
        <charset val="204"/>
      </rPr>
      <t>4.4</t>
    </r>
  </si>
  <si>
    <r>
      <rPr>
        <sz val="18"/>
        <color theme="1"/>
        <rFont val="Times New Roman"/>
        <family val="1"/>
        <charset val="204"/>
      </rPr>
      <t>4.5</t>
    </r>
  </si>
  <si>
    <r>
      <rPr>
        <sz val="18"/>
        <color theme="1"/>
        <rFont val="Times New Roman"/>
        <family val="1"/>
        <charset val="204"/>
      </rPr>
      <t>п.160</t>
    </r>
  </si>
  <si>
    <r>
      <rPr>
        <sz val="18"/>
        <color theme="1"/>
        <rFont val="Times New Roman"/>
        <family val="1"/>
        <charset val="204"/>
      </rPr>
      <t>ССЦ 19.2.03.08-0001</t>
    </r>
  </si>
  <si>
    <r>
      <rPr>
        <sz val="18"/>
        <color theme="1"/>
        <rFont val="Times New Roman"/>
        <family val="1"/>
        <charset val="204"/>
      </rPr>
      <t>Лючки питометрической</t>
    </r>
  </si>
  <si>
    <r>
      <rPr>
        <sz val="18"/>
        <color theme="1"/>
        <rFont val="Times New Roman"/>
        <family val="1"/>
        <charset val="204"/>
      </rPr>
      <t>00SAF91</t>
    </r>
  </si>
  <si>
    <r>
      <rPr>
        <u/>
        <sz val="18"/>
        <color theme="10"/>
        <rFont val="Times New Roman"/>
        <family val="1"/>
        <charset val="204"/>
      </rPr>
      <t>AKU.0120.00UFC.0.HV.TB0002.00SAF91-КМД</t>
    </r>
  </si>
  <si>
    <r>
      <rPr>
        <sz val="18"/>
        <color theme="1"/>
        <rFont val="Times New Roman"/>
        <family val="1"/>
        <charset val="204"/>
      </rPr>
      <t>6.1</t>
    </r>
  </si>
  <si>
    <r>
      <rPr>
        <sz val="18"/>
        <color theme="1"/>
        <rFont val="Times New Roman"/>
        <family val="1"/>
        <charset val="204"/>
      </rPr>
      <t>п.173, 175</t>
    </r>
  </si>
  <si>
    <r>
      <rPr>
        <sz val="18"/>
        <color theme="1"/>
        <rFont val="Times New Roman"/>
        <family val="1"/>
        <charset val="204"/>
      </rPr>
      <t>6.2</t>
    </r>
  </si>
  <si>
    <r>
      <rPr>
        <sz val="18"/>
        <color theme="1"/>
        <rFont val="Times New Roman"/>
        <family val="1"/>
        <charset val="204"/>
      </rPr>
      <t>п.172, 174</t>
    </r>
  </si>
  <si>
    <r>
      <rPr>
        <sz val="18"/>
        <color theme="1"/>
        <rFont val="Times New Roman"/>
        <family val="1"/>
        <charset val="204"/>
      </rPr>
      <t>6.3</t>
    </r>
  </si>
  <si>
    <r>
      <rPr>
        <sz val="18"/>
        <color theme="1"/>
        <rFont val="Times New Roman"/>
        <family val="1"/>
        <charset val="204"/>
      </rPr>
      <t>6.4</t>
    </r>
  </si>
  <si>
    <r>
      <rPr>
        <sz val="18"/>
        <color theme="1"/>
        <rFont val="Times New Roman"/>
        <family val="1"/>
        <charset val="204"/>
      </rPr>
      <t>6.5</t>
    </r>
  </si>
  <si>
    <r>
      <rPr>
        <sz val="18"/>
        <color theme="1"/>
        <rFont val="Times New Roman"/>
        <family val="1"/>
        <charset val="204"/>
      </rPr>
      <t>00SAF01</t>
    </r>
  </si>
  <si>
    <r>
      <rPr>
        <u/>
        <sz val="18"/>
        <color theme="10"/>
        <rFont val="Times New Roman"/>
        <family val="1"/>
        <charset val="204"/>
      </rPr>
      <t>AKU.0120.00UFC.0.HV.TB0002.00SAF01-КМД</t>
    </r>
  </si>
  <si>
    <r>
      <rPr>
        <sz val="18"/>
        <color theme="1"/>
        <rFont val="Times New Roman"/>
        <family val="1"/>
        <charset val="204"/>
      </rPr>
      <t>8.1</t>
    </r>
  </si>
  <si>
    <r>
      <rPr>
        <sz val="18"/>
        <color theme="1"/>
        <rFont val="Times New Roman"/>
        <family val="1"/>
        <charset val="204"/>
      </rPr>
      <t>п.6, 8, 10</t>
    </r>
  </si>
  <si>
    <r>
      <rPr>
        <sz val="18"/>
        <color theme="1"/>
        <rFont val="Times New Roman"/>
        <family val="1"/>
        <charset val="204"/>
      </rPr>
      <t>ССЦ 19.1.01.02-0028
ССЦ 19.1.01.02-0029
ССЦ 19.1.01.02-0026</t>
    </r>
  </si>
  <si>
    <r>
      <rPr>
        <sz val="18"/>
        <color theme="1"/>
        <rFont val="Times New Roman"/>
        <family val="1"/>
        <charset val="204"/>
      </rPr>
      <t>8.2</t>
    </r>
  </si>
  <si>
    <r>
      <rPr>
        <sz val="18"/>
        <color theme="1"/>
        <rFont val="Times New Roman"/>
        <family val="1"/>
        <charset val="204"/>
      </rPr>
      <t>п.5, 7, 9</t>
    </r>
  </si>
  <si>
    <r>
      <rPr>
        <sz val="18"/>
        <color theme="1"/>
        <rFont val="Times New Roman"/>
        <family val="1"/>
        <charset val="204"/>
      </rPr>
      <t>ФЕР 20-01-005-03
ФЕР 20-01-005-04
ФЕР 20-01-005-01</t>
    </r>
  </si>
  <si>
    <r>
      <rPr>
        <sz val="18"/>
        <color theme="1"/>
        <rFont val="Times New Roman"/>
        <family val="1"/>
        <charset val="204"/>
      </rPr>
      <t>8.3</t>
    </r>
  </si>
  <si>
    <r>
      <rPr>
        <sz val="18"/>
        <color theme="1"/>
        <rFont val="Times New Roman"/>
        <family val="1"/>
        <charset val="204"/>
      </rPr>
      <t>8.4</t>
    </r>
  </si>
  <si>
    <r>
      <rPr>
        <sz val="18"/>
        <color theme="1"/>
        <rFont val="Times New Roman"/>
        <family val="1"/>
        <charset val="204"/>
      </rPr>
      <t>00SAF21</t>
    </r>
  </si>
  <si>
    <r>
      <rPr>
        <sz val="18"/>
        <color theme="1"/>
        <rFont val="Times New Roman"/>
        <family val="1"/>
        <charset val="204"/>
      </rPr>
      <t>Сборный из оцинкованной стали</t>
    </r>
  </si>
  <si>
    <r>
      <rPr>
        <u/>
        <sz val="18"/>
        <color theme="10"/>
        <rFont val="Times New Roman"/>
        <family val="1"/>
        <charset val="204"/>
      </rPr>
      <t>AKU.0120.00UFC.0.HV.TB0002.00SAF21-КМД</t>
    </r>
  </si>
  <si>
    <r>
      <rPr>
        <sz val="18"/>
        <color theme="1"/>
        <rFont val="Times New Roman"/>
        <family val="1"/>
        <charset val="204"/>
      </rPr>
      <t>Элементы воздуховодов из тонколистовой оцинкованной стали 0,8 мм</t>
    </r>
  </si>
  <si>
    <r>
      <rPr>
        <sz val="18"/>
        <color theme="1"/>
        <rFont val="Times New Roman"/>
        <family val="1"/>
        <charset val="204"/>
      </rPr>
      <t>01, 02, 03, 04, 05, 06, 07, 220 по ГОСТ 14918-2020</t>
    </r>
  </si>
  <si>
    <r>
      <rPr>
        <sz val="18"/>
        <color theme="1"/>
        <rFont val="Times New Roman"/>
        <family val="1"/>
        <charset val="204"/>
      </rPr>
      <t>п.134, 136</t>
    </r>
  </si>
  <si>
    <r>
      <rPr>
        <sz val="18"/>
        <color theme="1"/>
        <rFont val="Times New Roman"/>
        <family val="1"/>
        <charset val="204"/>
      </rPr>
      <t>ССЦ 19.1.01.03-0076
ССЦ 19.1.01.03-0078</t>
    </r>
  </si>
  <si>
    <r>
      <rPr>
        <sz val="18"/>
        <color theme="1"/>
        <rFont val="Times New Roman"/>
        <family val="1"/>
        <charset val="204"/>
      </rPr>
      <t>п.133, 135</t>
    </r>
  </si>
  <si>
    <r>
      <rPr>
        <sz val="18"/>
        <color theme="1"/>
        <rFont val="Times New Roman"/>
        <family val="1"/>
        <charset val="204"/>
      </rPr>
      <t>ФЕР 20-01-001-07
ФЕР 20-01-001-10</t>
    </r>
  </si>
  <si>
    <r>
      <rPr>
        <sz val="18"/>
        <color theme="1"/>
        <rFont val="Times New Roman"/>
        <family val="1"/>
        <charset val="204"/>
      </rPr>
      <t>п.137</t>
    </r>
  </si>
  <si>
    <r>
      <rPr>
        <u/>
        <sz val="18"/>
        <color theme="10"/>
        <rFont val="Times New Roman"/>
        <family val="1"/>
        <charset val="204"/>
      </rPr>
      <t>AKU.0120.00UFC.0.HV.TB0002.00SAF41-КМД</t>
    </r>
  </si>
  <si>
    <r>
      <rPr>
        <sz val="18"/>
        <color theme="1"/>
        <rFont val="Times New Roman"/>
        <family val="1"/>
        <charset val="204"/>
      </rPr>
      <t>00SAF41</t>
    </r>
  </si>
  <si>
    <r>
      <rPr>
        <b/>
        <sz val="24"/>
        <rFont val="Times New Roman"/>
        <family val="1"/>
        <charset val="204"/>
      </rPr>
      <t>Перечень прилагаемой документации:</t>
    </r>
  </si>
  <si>
    <r>
      <rPr>
        <b/>
        <sz val="20"/>
        <rFont val="Times New Roman"/>
        <family val="1"/>
        <charset val="204"/>
      </rPr>
      <t>1.</t>
    </r>
  </si>
  <si>
    <r>
      <rPr>
        <b/>
        <sz val="20"/>
        <rFont val="Times New Roman"/>
        <family val="1"/>
        <charset val="204"/>
      </rPr>
      <t>AKU.0120.10UKC.0.HV.TB0002</t>
    </r>
  </si>
  <si>
    <r>
      <rPr>
        <b/>
        <sz val="20"/>
        <rFont val="Times New Roman"/>
        <family val="1"/>
        <charset val="204"/>
      </rPr>
      <t>3.</t>
    </r>
  </si>
  <si>
    <r>
      <rPr>
        <b/>
        <sz val="20"/>
        <rFont val="Times New Roman"/>
        <family val="1"/>
        <charset val="204"/>
      </rPr>
      <t>AKU.0120.10UKC.0.HV.TB0002.10KLE23-КМД</t>
    </r>
  </si>
  <si>
    <r>
      <rPr>
        <b/>
        <sz val="45"/>
        <rFont val="Times New Roman"/>
        <family val="1"/>
        <charset val="204"/>
      </rPr>
      <t>Начальник ПТО _______________Медведев Д.Л.</t>
    </r>
  </si>
  <si>
    <r>
      <rPr>
        <b/>
        <sz val="45"/>
        <rFont val="Times New Roman"/>
        <family val="1"/>
        <charset val="204"/>
      </rPr>
      <t>Начальник ПО_________________Бобров А.С.</t>
    </r>
  </si>
  <si>
    <r>
      <rPr>
        <sz val="18"/>
        <color theme="1"/>
        <rFont val="Times New Roman"/>
        <family val="1"/>
        <charset val="204"/>
      </rPr>
      <t>ССЦ 19.1.01.03-0076
ССЦ 19.1.01.03-0079</t>
    </r>
  </si>
  <si>
    <r>
      <rPr>
        <sz val="18"/>
        <color theme="1"/>
        <rFont val="Times New Roman"/>
        <family val="1"/>
        <charset val="204"/>
      </rPr>
      <t xml:space="preserve">п. 57, 60, </t>
    </r>
  </si>
  <si>
    <r>
      <rPr>
        <sz val="18"/>
        <color theme="1"/>
        <rFont val="Times New Roman"/>
        <family val="1"/>
        <charset val="204"/>
      </rPr>
      <t>ФЕР 20-01-001-07
ФЕР 20-01-001-11
ФЕР 20-01-001-14</t>
    </r>
  </si>
  <si>
    <r>
      <rPr>
        <sz val="18"/>
        <color theme="1"/>
        <rFont val="Times New Roman"/>
        <family val="1"/>
        <charset val="204"/>
      </rPr>
      <t>п.56, 58, 59</t>
    </r>
  </si>
  <si>
    <r>
      <rPr>
        <sz val="18"/>
        <color theme="1"/>
        <rFont val="Times New Roman"/>
        <family val="1"/>
        <charset val="204"/>
      </rPr>
      <t>п.61</t>
    </r>
  </si>
  <si>
    <r>
      <rPr>
        <b/>
        <sz val="20"/>
        <rFont val="Times New Roman"/>
        <family val="1"/>
        <charset val="204"/>
      </rPr>
      <t xml:space="preserve">Хранилище свежего топлива (00UFC). Компоновочные чертежи вентиляции.
</t>
    </r>
  </si>
  <si>
    <r>
      <rPr>
        <b/>
        <sz val="20"/>
        <rFont val="Times New Roman"/>
        <family val="1"/>
        <charset val="204"/>
      </rPr>
      <t>2.</t>
    </r>
  </si>
  <si>
    <r>
      <rPr>
        <b/>
        <sz val="20"/>
        <rFont val="Times New Roman"/>
        <family val="1"/>
        <charset val="204"/>
      </rPr>
      <t>Конструкции металлические деталировочные. Элементов воздуховодов вытяжной системы вентиляции зоны контролируемого доступа 00SAF20</t>
    </r>
  </si>
  <si>
    <r>
      <rPr>
        <b/>
        <sz val="20"/>
        <rFont val="Times New Roman"/>
        <family val="1"/>
        <charset val="204"/>
      </rPr>
      <t>Конструкции металлические деталировочные. Элементов воздуховодов приточной системы вентиляции зоны контролируемого доступа 00SAF40</t>
    </r>
  </si>
  <si>
    <r>
      <rPr>
        <b/>
        <sz val="20"/>
        <rFont val="Times New Roman"/>
        <family val="1"/>
        <charset val="204"/>
      </rPr>
      <t>4.</t>
    </r>
  </si>
  <si>
    <r>
      <rPr>
        <b/>
        <sz val="20"/>
        <rFont val="Times New Roman"/>
        <family val="1"/>
        <charset val="204"/>
      </rPr>
      <t>Конструкции металлические деталировочные. Элементов воздуховодов приточной системы противодымной защиты лестничных клеток зоны контролируемого доступа 00SAF90</t>
    </r>
  </si>
  <si>
    <r>
      <rPr>
        <b/>
        <sz val="20"/>
        <rFont val="Times New Roman"/>
        <family val="1"/>
        <charset val="204"/>
      </rPr>
      <t>5.</t>
    </r>
  </si>
  <si>
    <r>
      <rPr>
        <b/>
        <sz val="20"/>
        <rFont val="Times New Roman"/>
        <family val="1"/>
        <charset val="204"/>
      </rPr>
      <t>Конструкции металлические деталировочные. Элементов воздуховодов приточной системы противодымной защиты лестничных клеток зоны свободного доступа 00SAF91</t>
    </r>
  </si>
  <si>
    <r>
      <rPr>
        <b/>
        <sz val="20"/>
        <rFont val="Times New Roman"/>
        <family val="1"/>
        <charset val="204"/>
      </rPr>
      <t>6.</t>
    </r>
  </si>
  <si>
    <r>
      <rPr>
        <b/>
        <sz val="20"/>
        <rFont val="Times New Roman"/>
        <family val="1"/>
        <charset val="204"/>
      </rPr>
      <t>Конструкции металлические деталировочные. Элементов воздуховодов рециркуляционной системы охлаждения и нагрева воздуха  помещения хранения свежего топлива 00SAF01</t>
    </r>
  </si>
  <si>
    <r>
      <rPr>
        <b/>
        <sz val="20"/>
        <rFont val="Times New Roman"/>
        <family val="1"/>
        <charset val="204"/>
      </rPr>
      <t>7.</t>
    </r>
  </si>
  <si>
    <r>
      <rPr>
        <b/>
        <sz val="20"/>
        <rFont val="Times New Roman"/>
        <family val="1"/>
        <charset val="204"/>
      </rPr>
      <t>Конструкции металлические деталировочные. Элементов воздуховодов вытяжной системы вентиляции вспомогательных помещений зоны свободного доступа 00SAF21</t>
    </r>
  </si>
  <si>
    <r>
      <rPr>
        <b/>
        <sz val="20"/>
        <rFont val="Times New Roman"/>
        <family val="1"/>
        <charset val="204"/>
      </rPr>
      <t>8.</t>
    </r>
  </si>
  <si>
    <r>
      <rPr>
        <b/>
        <sz val="20"/>
        <rFont val="Times New Roman"/>
        <family val="1"/>
        <charset val="204"/>
      </rPr>
      <t>Конструкции металлические деталировочные. Элементов воздуховодов приточных систем вентиляции вспомогательных помещений зоны свободного доступа 00SAF41</t>
    </r>
  </si>
  <si>
    <r>
      <rPr>
        <sz val="18"/>
        <rFont val="Times New Roman"/>
        <family val="1"/>
        <charset val="204"/>
      </rPr>
      <t>Крепеж (Метизы)</t>
    </r>
  </si>
  <si>
    <r>
      <rPr>
        <sz val="18"/>
        <color theme="1"/>
        <rFont val="Times New Roman"/>
        <family val="1"/>
        <charset val="204"/>
      </rPr>
      <t xml:space="preserve">Элементы воздуховодов 
вытяжной системы вентиляции зоны контролируемого доступа 00SAF20 
(включая разработку КМД, изготовление элементов воздуховодов, крепеж, межоперационную противокоррозионную защиту </t>
    </r>
    <r>
      <rPr>
        <sz val="18"/>
        <color rgb="FFFF0000"/>
        <rFont val="Times New Roman"/>
        <family val="1"/>
        <charset val="204"/>
      </rPr>
      <t>305,40 м.кв</t>
    </r>
    <r>
      <rPr>
        <sz val="18"/>
        <color theme="1"/>
        <rFont val="Times New Roman"/>
        <family val="1"/>
        <charset val="204"/>
      </rPr>
      <t>.)</t>
    </r>
  </si>
  <si>
    <r>
      <rPr>
        <sz val="18"/>
        <color theme="1"/>
        <rFont val="Times New Roman"/>
        <family val="1"/>
        <charset val="204"/>
      </rPr>
      <t xml:space="preserve">Элементы воздуховодов 
приточной системы вентиляции зоны контролируемого доступа 00SAF40
(включая разработку КМД, изготовление элементов воздуховодов, крепеж, межоперационную противокоррозионную защиту </t>
    </r>
    <r>
      <rPr>
        <sz val="18"/>
        <color rgb="FFFF0000"/>
        <rFont val="Times New Roman"/>
        <family val="1"/>
        <charset val="204"/>
      </rPr>
      <t>428,23 м.кв</t>
    </r>
    <r>
      <rPr>
        <sz val="18"/>
        <color theme="1"/>
        <rFont val="Times New Roman"/>
        <family val="1"/>
        <charset val="204"/>
      </rPr>
      <t>.)</t>
    </r>
  </si>
  <si>
    <r>
      <rPr>
        <sz val="18"/>
        <color theme="1"/>
        <rFont val="Times New Roman"/>
        <family val="1"/>
        <charset val="204"/>
      </rPr>
      <t xml:space="preserve">Элементы воздуховодов 
 приточной системы противодымной защиты лестничных клеток зоны контролируемого доступа 00SAF90
(включая разработку КМД, изготовление элементов воздуховодов, крепеж, межоперационную противокоррозионную защиту </t>
    </r>
    <r>
      <rPr>
        <sz val="18"/>
        <color rgb="FFFF0000"/>
        <rFont val="Times New Roman"/>
        <family val="1"/>
        <charset val="204"/>
      </rPr>
      <t>135,52 м.кв</t>
    </r>
    <r>
      <rPr>
        <sz val="18"/>
        <color theme="1"/>
        <rFont val="Times New Roman"/>
        <family val="1"/>
        <charset val="204"/>
      </rPr>
      <t>.)</t>
    </r>
  </si>
  <si>
    <r>
      <rPr>
        <sz val="18"/>
        <color theme="1"/>
        <rFont val="Times New Roman"/>
        <family val="1"/>
        <charset val="204"/>
      </rPr>
      <t xml:space="preserve">Элементы воздуховодов 
приточной системы противодымной защиты лестничных клеток зоны свободного доступа 00SAF91
(включая разработку КМД, изготовление элементов воздуховодов, крепеж, межоперационную противокоррозионную защиту </t>
    </r>
    <r>
      <rPr>
        <sz val="18"/>
        <color rgb="FFFF0000"/>
        <rFont val="Times New Roman"/>
        <family val="1"/>
        <charset val="204"/>
      </rPr>
      <t>79,65 м.кв.</t>
    </r>
    <r>
      <rPr>
        <sz val="18"/>
        <color theme="1"/>
        <rFont val="Times New Roman"/>
        <family val="1"/>
        <charset val="204"/>
      </rPr>
      <t>)</t>
    </r>
  </si>
  <si>
    <r>
      <rPr>
        <sz val="18"/>
        <color theme="1"/>
        <rFont val="Times New Roman"/>
        <family val="1"/>
        <charset val="204"/>
      </rPr>
      <t xml:space="preserve">Элементы воздуховодов 
рециркуляционной системы охлаждения и нагрева воздуха  помещения хранения свежего топлива 00SAF01
(включая разработку КМД, изготовление элементов воздуховодов, крепеж, межоперационную противокоррозионную защиту </t>
    </r>
    <r>
      <rPr>
        <sz val="18"/>
        <color rgb="FFFF0000"/>
        <rFont val="Times New Roman"/>
        <family val="1"/>
        <charset val="204"/>
      </rPr>
      <t>1050,83 м.кв.</t>
    </r>
    <r>
      <rPr>
        <sz val="18"/>
        <color theme="1"/>
        <rFont val="Times New Roman"/>
        <family val="1"/>
        <charset val="204"/>
      </rPr>
      <t>)</t>
    </r>
  </si>
  <si>
    <r>
      <rPr>
        <sz val="18"/>
        <color theme="1"/>
        <rFont val="Times New Roman"/>
        <family val="1"/>
        <charset val="204"/>
      </rPr>
      <t xml:space="preserve">Элементы воздуховодов 
вытяжной системы вентиляции вспомогательных помещений зоны свободного доступа 00SAF21
(включая разработку КМД, изготовление элементов воздуховодов, крепеж, межоперационную противокоррозионную защиту </t>
    </r>
    <r>
      <rPr>
        <sz val="18"/>
        <color rgb="FFFF0000"/>
        <rFont val="Times New Roman"/>
        <family val="1"/>
        <charset val="204"/>
      </rPr>
      <t>9,8 м.кв.</t>
    </r>
    <r>
      <rPr>
        <sz val="18"/>
        <color theme="1"/>
        <rFont val="Times New Roman"/>
        <family val="1"/>
        <charset val="204"/>
      </rPr>
      <t>)</t>
    </r>
  </si>
  <si>
    <r>
      <rPr>
        <sz val="18"/>
        <color theme="1"/>
        <rFont val="Times New Roman"/>
        <family val="1"/>
        <charset val="204"/>
      </rPr>
      <t xml:space="preserve">Элементы воздуховодов 
приточных систем вентиляции вспомогательных помещений зоны свободного доступа 00SAF41
(включая разработку КМД, изготовление элементов воздуховодов, крепеж, межоперационную противокоррозионную защиту </t>
    </r>
    <r>
      <rPr>
        <sz val="18"/>
        <color rgb="FFFF0000"/>
        <rFont val="Times New Roman"/>
        <family val="1"/>
        <charset val="204"/>
      </rPr>
      <t>56,21 м.кв.</t>
    </r>
    <r>
      <rPr>
        <sz val="18"/>
        <color theme="1"/>
        <rFont val="Times New Roman"/>
        <family val="1"/>
        <charset val="204"/>
      </rPr>
      <t>)</t>
    </r>
  </si>
  <si>
    <r>
      <rPr>
        <sz val="18"/>
        <color theme="1"/>
        <rFont val="Times New Roman"/>
        <family val="1"/>
        <charset val="204"/>
      </rPr>
      <t>1.5</t>
    </r>
  </si>
  <si>
    <r>
      <rPr>
        <sz val="18"/>
        <color theme="1"/>
        <rFont val="Times New Roman"/>
        <family val="1"/>
        <charset val="204"/>
      </rPr>
      <t>п.115</t>
    </r>
  </si>
  <si>
    <r>
      <rPr>
        <sz val="18"/>
        <color theme="1"/>
        <rFont val="Times New Roman"/>
        <family val="1"/>
        <charset val="204"/>
      </rPr>
      <t>Регулируемая решетка 800х200
вытяжной системы вентиляции 00SAF01</t>
    </r>
  </si>
  <si>
    <r>
      <rPr>
        <sz val="18"/>
        <color theme="1"/>
        <rFont val="Times New Roman"/>
        <family val="1"/>
        <charset val="204"/>
      </rPr>
      <t>Решетка вентиляционная вытяжная 300х300
вытяжной системы вентиляции 00SAF20</t>
    </r>
  </si>
  <si>
    <r>
      <rPr>
        <sz val="18"/>
        <color theme="1"/>
        <rFont val="Times New Roman"/>
        <family val="1"/>
        <charset val="204"/>
      </rPr>
      <t>п. 15</t>
    </r>
  </si>
  <si>
    <r>
      <rPr>
        <sz val="18"/>
        <color theme="1"/>
        <rFont val="Times New Roman"/>
        <family val="1"/>
        <charset val="204"/>
      </rPr>
      <t>ССЦ 19.2.03.02-0445</t>
    </r>
  </si>
  <si>
    <r>
      <rPr>
        <sz val="18"/>
        <color theme="1"/>
        <rFont val="Times New Roman"/>
        <family val="1"/>
        <charset val="204"/>
      </rPr>
      <t>11.1</t>
    </r>
  </si>
  <si>
    <r>
      <rPr>
        <sz val="18"/>
        <color theme="1"/>
        <rFont val="Times New Roman"/>
        <family val="1"/>
        <charset val="204"/>
      </rPr>
      <t>11.2</t>
    </r>
  </si>
  <si>
    <r>
      <rPr>
        <sz val="18"/>
        <color theme="1"/>
        <rFont val="Times New Roman"/>
        <family val="1"/>
        <charset val="204"/>
      </rPr>
      <t>11.3</t>
    </r>
  </si>
  <si>
    <r>
      <rPr>
        <sz val="18"/>
        <color theme="1"/>
        <rFont val="Times New Roman"/>
        <family val="1"/>
        <charset val="204"/>
      </rPr>
      <t>11.4</t>
    </r>
  </si>
  <si>
    <r>
      <rPr>
        <sz val="18"/>
        <color theme="1"/>
        <rFont val="Times New Roman"/>
        <family val="1"/>
        <charset val="204"/>
      </rPr>
      <t>11.5</t>
    </r>
  </si>
  <si>
    <r>
      <rPr>
        <sz val="18"/>
        <color theme="1"/>
        <rFont val="Times New Roman"/>
        <family val="1"/>
        <charset val="204"/>
      </rPr>
      <t>13.1</t>
    </r>
  </si>
  <si>
    <r>
      <rPr>
        <sz val="18"/>
        <color theme="1"/>
        <rFont val="Times New Roman"/>
        <family val="1"/>
        <charset val="204"/>
      </rPr>
      <t>13.2</t>
    </r>
  </si>
  <si>
    <r>
      <rPr>
        <sz val="18"/>
        <color theme="1"/>
        <rFont val="Times New Roman"/>
        <family val="1"/>
        <charset val="204"/>
      </rPr>
      <t>13.3</t>
    </r>
  </si>
  <si>
    <r>
      <rPr>
        <sz val="18"/>
        <color theme="1"/>
        <rFont val="Times New Roman"/>
        <family val="1"/>
        <charset val="204"/>
      </rPr>
      <t>13.4</t>
    </r>
  </si>
  <si>
    <r>
      <rPr>
        <sz val="18"/>
        <color theme="1"/>
        <rFont val="Times New Roman"/>
        <family val="1"/>
        <charset val="204"/>
      </rPr>
      <t>13.5</t>
    </r>
  </si>
  <si>
    <r>
      <rPr>
        <b/>
        <sz val="45"/>
        <rFont val="Times New Roman"/>
        <family val="1"/>
        <charset val="204"/>
      </rPr>
      <t>Инженер ПТО _________________ Тян В.А.</t>
    </r>
  </si>
  <si>
    <r>
      <rPr>
        <sz val="18"/>
        <color theme="1"/>
        <rFont val="Times New Roman"/>
        <family val="1"/>
        <charset val="204"/>
      </rPr>
      <t>п.105, п.107, п.109, п.111, п.113</t>
    </r>
  </si>
  <si>
    <r>
      <rPr>
        <sz val="18"/>
        <color theme="1"/>
        <rFont val="Times New Roman"/>
        <family val="1"/>
        <charset val="204"/>
      </rPr>
      <t xml:space="preserve">п.104, п.106, п.108, п.110, п.112 </t>
    </r>
  </si>
  <si>
    <r>
      <rPr>
        <sz val="18"/>
        <color theme="1"/>
        <rFont val="Times New Roman"/>
        <family val="1"/>
        <charset val="204"/>
      </rPr>
      <t>п.37</t>
    </r>
  </si>
  <si>
    <r>
      <rPr>
        <sz val="18"/>
        <color theme="1"/>
        <rFont val="Times New Roman"/>
        <family val="1"/>
        <charset val="204"/>
      </rPr>
      <t>п.31, п.35, п.33</t>
    </r>
  </si>
  <si>
    <r>
      <rPr>
        <sz val="18"/>
        <color theme="1"/>
        <rFont val="Times New Roman"/>
        <family val="1"/>
        <charset val="204"/>
      </rPr>
      <t>п.32, п.34, п.36</t>
    </r>
  </si>
  <si>
    <r>
      <rPr>
        <sz val="18"/>
        <color theme="1"/>
        <rFont val="Times New Roman"/>
        <family val="1"/>
        <charset val="204"/>
      </rPr>
      <t>Сетка металлическая 2-10-1 С по ГОСТ 3826-82</t>
    </r>
  </si>
  <si>
    <r>
      <rPr>
        <sz val="18"/>
        <color theme="1"/>
        <rFont val="Times New Roman"/>
        <family val="1"/>
        <charset val="204"/>
      </rPr>
      <t>Сетка металлическая 2-10-2 НУ по ГОСТ 3826-82</t>
    </r>
  </si>
  <si>
    <r>
      <rPr>
        <sz val="18"/>
        <color theme="1"/>
        <rFont val="Times New Roman"/>
        <family val="1"/>
        <charset val="204"/>
      </rPr>
      <t>Рамка металлическая</t>
    </r>
  </si>
  <si>
    <r>
      <rPr>
        <sz val="18"/>
        <color theme="1"/>
        <rFont val="Times New Roman"/>
        <family val="1"/>
        <charset val="204"/>
      </rPr>
      <t>11.6</t>
    </r>
  </si>
  <si>
    <r>
      <rPr>
        <sz val="18"/>
        <color theme="1"/>
        <rFont val="Times New Roman"/>
        <family val="1"/>
        <charset val="204"/>
      </rPr>
      <t>13.6</t>
    </r>
  </si>
  <si>
    <r>
      <rPr>
        <b/>
        <sz val="20"/>
        <rFont val="Times New Roman"/>
        <family val="1"/>
        <charset val="204"/>
      </rPr>
      <t>Класс безопасности по НП-001-97  (ПНАЭ Г-01-011-97, ОПБ-88/97)</t>
    </r>
  </si>
  <si>
    <r>
      <rPr>
        <b/>
        <sz val="48"/>
        <color theme="1"/>
        <rFont val="Times New Roman"/>
        <family val="1"/>
        <charset val="204"/>
      </rPr>
      <t>№ 00UFC-8/16/12/2021</t>
    </r>
  </si>
  <si>
    <r>
      <rPr>
        <b/>
        <sz val="20"/>
        <rFont val="Times New Roman"/>
        <family val="1"/>
        <charset val="204"/>
      </rPr>
      <t>Примечание</t>
    </r>
  </si>
  <si>
    <r>
      <rPr>
        <b/>
        <sz val="20"/>
        <rFont val="Times New Roman"/>
        <family val="1"/>
        <charset val="204"/>
      </rPr>
      <t>21</t>
    </r>
  </si>
  <si>
    <r>
      <rPr>
        <sz val="18"/>
        <color theme="1"/>
        <rFont val="Times New Roman"/>
        <family val="1"/>
        <charset val="204"/>
      </rPr>
      <t>ЗКД</t>
    </r>
  </si>
  <si>
    <r>
      <rPr>
        <sz val="18"/>
        <color theme="1"/>
        <rFont val="Times New Roman"/>
        <family val="1"/>
        <charset val="204"/>
      </rPr>
      <t>ЗСД</t>
    </r>
  </si>
  <si>
    <r>
      <rPr>
        <sz val="18"/>
        <color theme="1"/>
        <rFont val="Times New Roman"/>
        <family val="1"/>
        <charset val="204"/>
      </rPr>
      <t>ЗКД/ЗСД</t>
    </r>
  </si>
  <si>
    <r>
      <rPr>
        <b/>
        <sz val="20"/>
        <rFont val="Times New Roman"/>
        <family val="1"/>
        <charset val="204"/>
      </rPr>
      <t>№</t>
    </r>
  </si>
  <si>
    <r>
      <rPr>
        <b/>
        <sz val="20"/>
        <rFont val="Times New Roman"/>
        <family val="1"/>
        <charset val="204"/>
      </rPr>
      <t>Наименование оборудования, изделий и материалов</t>
    </r>
  </si>
  <si>
    <r>
      <rPr>
        <b/>
        <sz val="20"/>
        <rFont val="Times New Roman"/>
        <family val="1"/>
        <charset val="204"/>
      </rPr>
      <t>KKS Здания</t>
    </r>
  </si>
  <si>
    <r>
      <rPr>
        <b/>
        <sz val="20"/>
        <rFont val="Times New Roman"/>
        <family val="1"/>
        <charset val="204"/>
      </rPr>
      <t>KKS 
системы</t>
    </r>
  </si>
  <si>
    <r>
      <rPr>
        <b/>
        <sz val="20"/>
        <rFont val="Times New Roman"/>
        <family val="1"/>
        <charset val="204"/>
      </rPr>
      <t>Шифр рабочей 
документации</t>
    </r>
  </si>
  <si>
    <r>
      <rPr>
        <b/>
        <sz val="20"/>
        <rFont val="Times New Roman"/>
        <family val="1"/>
        <charset val="204"/>
      </rPr>
      <t>Категория сейсмостойкости</t>
    </r>
  </si>
  <si>
    <r>
      <rPr>
        <b/>
        <sz val="20"/>
        <rFont val="Times New Roman"/>
        <family val="1"/>
        <charset val="204"/>
      </rPr>
      <t>Категория обеспечения качества по СТО СМК-ПКФ-015-06</t>
    </r>
  </si>
  <si>
    <r>
      <rPr>
        <b/>
        <sz val="20"/>
        <rFont val="Times New Roman"/>
        <family val="1"/>
        <charset val="204"/>
      </rPr>
      <t>Шифр КМД</t>
    </r>
  </si>
  <si>
    <r>
      <rPr>
        <b/>
        <sz val="20"/>
        <rFont val="Times New Roman"/>
        <family val="1"/>
        <charset val="204"/>
      </rPr>
      <t>Единицы измерения</t>
    </r>
  </si>
  <si>
    <r>
      <rPr>
        <b/>
        <sz val="20"/>
        <rFont val="Times New Roman"/>
        <family val="1"/>
        <charset val="204"/>
      </rPr>
      <t>Количество по КМД</t>
    </r>
  </si>
  <si>
    <r>
      <rPr>
        <b/>
        <sz val="20"/>
        <rFont val="Times New Roman"/>
        <family val="1"/>
        <charset val="204"/>
      </rPr>
      <t>Вес изделий по КМД, кг.</t>
    </r>
  </si>
  <si>
    <r>
      <rPr>
        <b/>
        <sz val="20"/>
        <color theme="1"/>
        <rFont val="Times New Roman"/>
        <family val="1"/>
        <charset val="204"/>
      </rPr>
      <t xml:space="preserve">Материал </t>
    </r>
  </si>
  <si>
    <r>
      <rPr>
        <b/>
        <sz val="20"/>
        <rFont val="Times New Roman"/>
        <family val="1"/>
        <charset val="204"/>
      </rPr>
      <t>1</t>
    </r>
  </si>
  <si>
    <r>
      <rPr>
        <sz val="18"/>
        <color theme="1"/>
        <rFont val="Times New Roman"/>
        <family val="1"/>
        <charset val="204"/>
      </rPr>
      <t>1</t>
    </r>
  </si>
  <si>
    <r>
      <rPr>
        <sz val="18"/>
        <color theme="1"/>
        <rFont val="Times New Roman"/>
        <family val="1"/>
        <charset val="204"/>
      </rPr>
      <t xml:space="preserve">№ TSM-01-21-550 от 01.06.2021 г. </t>
    </r>
  </si>
  <si>
    <r>
      <rPr>
        <sz val="18"/>
        <color theme="1"/>
        <rFont val="Times New Roman"/>
        <family val="1"/>
        <charset val="204"/>
      </rPr>
      <t>-</t>
    </r>
  </si>
  <si>
    <r>
      <rPr>
        <sz val="18"/>
        <rFont val="Times New Roman"/>
        <family val="1"/>
        <charset val="204"/>
      </rPr>
      <t>Сборный</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</si>
  <si>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</si>
  <si>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</si>
  <si>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00SAF20</t>
    </r>
  </si>
  <si>
    <r>
      <rPr>
        <sz val="18"/>
        <color theme="1"/>
        <rFont val="Times New Roman"/>
        <family val="1"/>
        <charset val="204"/>
      </rPr>
      <t>AKU.0120.00UFC.0.HV.TB0002</t>
    </r>
  </si>
  <si>
    <r>
      <rPr>
        <sz val="18"/>
        <color theme="1"/>
        <rFont val="Times New Roman"/>
        <family val="1"/>
        <charset val="204"/>
      </rPr>
      <t>-</t>
    </r>
  </si>
  <si>
    <r>
      <rPr>
        <sz val="18"/>
        <color theme="1"/>
        <rFont val="Times New Roman"/>
        <family val="1"/>
        <charset val="204"/>
      </rPr>
      <t>II</t>
    </r>
  </si>
  <si>
    <r>
      <rPr>
        <sz val="18"/>
        <color theme="1"/>
        <rFont val="Times New Roman"/>
        <family val="1"/>
        <charset val="204"/>
      </rPr>
      <t>-</t>
    </r>
  </si>
  <si>
    <r>
      <rPr>
        <u/>
        <sz val="18"/>
        <color theme="10"/>
        <rFont val="Times New Roman"/>
        <family val="1"/>
        <charset val="204"/>
      </rPr>
      <t>AKU.0120.00UFC.0.HV.TB0002.00SAF20-КМД</t>
    </r>
  </si>
  <si>
    <r>
      <rPr>
        <sz val="18"/>
        <color theme="1"/>
        <rFont val="Times New Roman"/>
        <family val="1"/>
        <charset val="204"/>
      </rPr>
      <t>м2.</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</si>
  <si>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</si>
  <si>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</si>
  <si>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</si>
  <si>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00SAF20</t>
    </r>
  </si>
  <si>
    <r>
      <rPr>
        <sz val="18"/>
        <color theme="1"/>
        <rFont val="Times New Roman"/>
        <family val="1"/>
        <charset val="204"/>
      </rPr>
      <t>AKU.0120.00UFC.0.HV.TB0002</t>
    </r>
  </si>
  <si>
    <r>
      <rPr>
        <b/>
        <sz val="18"/>
        <color theme="1"/>
        <rFont val="Times New Roman"/>
        <family val="1"/>
        <charset val="204"/>
      </rPr>
      <t>-</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</si>
  <si>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</si>
  <si>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</si>
  <si>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</si>
  <si>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</si>
  <si>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AKU.0120.00UFC.0.HV.TB0002.00SAF20-КМД</t>
    </r>
  </si>
  <si>
    <r>
      <rPr>
        <b/>
        <sz val="18"/>
        <rFont val="Times New Roman"/>
        <family val="1"/>
        <charset val="204"/>
      </rPr>
      <t>-</t>
    </r>
  </si>
  <si>
    <r>
      <rPr>
        <sz val="18"/>
        <color theme="1"/>
        <rFont val="Times New Roman"/>
        <family val="1"/>
        <charset val="204"/>
      </rPr>
      <t>ЗКД</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</si>
  <si>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</si>
  <si>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</si>
  <si>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</si>
  <si>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00SAF20</t>
    </r>
  </si>
  <si>
    <r>
      <rPr>
        <sz val="18"/>
        <color theme="1"/>
        <rFont val="Times New Roman"/>
        <family val="1"/>
        <charset val="204"/>
      </rPr>
      <t>AKU.0120.00UFC.0.HV.TB0002</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</si>
  <si>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</si>
  <si>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</si>
  <si>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</si>
  <si>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</si>
  <si>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AKU.0120.00UFC.0.HV.TB0002.00SAF20-КМД</t>
    </r>
  </si>
  <si>
    <r>
      <rPr>
        <sz val="18"/>
        <color theme="1"/>
        <rFont val="Times New Roman"/>
        <family val="1"/>
        <charset val="204"/>
      </rPr>
      <t xml:space="preserve">п.104, п.106, п.108, п.110, п.112 </t>
    </r>
  </si>
  <si>
    <r>
      <rPr>
        <sz val="18"/>
        <color theme="1"/>
        <rFont val="Times New Roman"/>
        <family val="1"/>
        <charset val="204"/>
      </rPr>
      <t>ФЕР 20-01-005-02
ФЕР 20-01-005-03
ФЕР 20-01-005-01
ФЕР 20-01-005-05
ФЕР 20-01-005-04</t>
    </r>
  </si>
  <si>
    <r>
      <rPr>
        <b/>
        <sz val="18"/>
        <rFont val="Times New Roman"/>
        <family val="1"/>
        <charset val="204"/>
      </rPr>
      <t>-</t>
    </r>
  </si>
  <si>
    <r>
      <rPr>
        <sz val="18"/>
        <color theme="1"/>
        <rFont val="Times New Roman"/>
        <family val="1"/>
        <charset val="204"/>
      </rPr>
      <t>ЗКД</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</si>
  <si>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</si>
  <si>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</si>
  <si>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00SAF20</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</si>
  <si>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</si>
  <si>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</si>
  <si>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</si>
  <si>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</si>
  <si>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</si>
  <si>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AKU.0120.00UFC.0.HV.TB0002.00SAF20-КМД</t>
    </r>
  </si>
  <si>
    <r>
      <rPr>
        <sz val="18"/>
        <color theme="1"/>
        <rFont val="Times New Roman"/>
        <family val="1"/>
        <charset val="204"/>
      </rPr>
      <t>кг</t>
    </r>
  </si>
  <si>
    <r>
      <rPr>
        <b/>
        <sz val="18"/>
        <rFont val="Times New Roman"/>
        <family val="1"/>
        <charset val="204"/>
      </rPr>
      <t>-</t>
    </r>
  </si>
  <si>
    <r>
      <rPr>
        <sz val="18"/>
        <color theme="1"/>
        <rFont val="Times New Roman"/>
        <family val="1"/>
        <charset val="204"/>
      </rPr>
      <t>ЗКД</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</si>
  <si>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</si>
  <si>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</si>
  <si>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</si>
  <si>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rFont val="Times New Roman"/>
        <family val="1"/>
        <charset val="204"/>
      </rPr>
      <t>00SAF20</t>
    </r>
  </si>
  <si>
    <r>
      <rPr>
        <sz val="18"/>
        <color theme="1"/>
        <rFont val="Times New Roman"/>
        <family val="1"/>
        <charset val="204"/>
      </rPr>
      <t>AKU.0120.00UFC.0.HV.TB0002</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</si>
  <si>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</si>
  <si>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</si>
  <si>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</si>
  <si>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</si>
  <si>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AKU.0120.00UFC.0.HV.TB0002.00SAF20-КМД</t>
    </r>
  </si>
  <si>
    <r>
      <rPr>
        <sz val="18"/>
        <color theme="1"/>
        <rFont val="Times New Roman"/>
        <family val="1"/>
        <charset val="204"/>
      </rPr>
      <t>кг</t>
    </r>
  </si>
  <si>
    <r>
      <rPr>
        <sz val="18"/>
        <color theme="1"/>
        <rFont val="Times New Roman"/>
        <family val="1"/>
        <charset val="204"/>
      </rPr>
      <t xml:space="preserve">п.104, п.106, п.108, п.110, п.112 </t>
    </r>
  </si>
  <si>
    <r>
      <rPr>
        <sz val="18"/>
        <color theme="1"/>
        <rFont val="Times New Roman"/>
        <family val="1"/>
        <charset val="204"/>
      </rPr>
      <t>ФЕР 20-01-005-02
ФЕР 20-01-005-03
ФЕР 20-01-005-01
ФЕР 20-01-005-05
ФЕР 20-01-005-04</t>
    </r>
  </si>
  <si>
    <r>
      <rPr>
        <b/>
        <sz val="18"/>
        <rFont val="Times New Roman"/>
        <family val="1"/>
        <charset val="204"/>
      </rPr>
      <t>-</t>
    </r>
  </si>
  <si>
    <r>
      <rPr>
        <sz val="18"/>
        <color theme="1"/>
        <rFont val="Times New Roman"/>
        <family val="1"/>
        <charset val="204"/>
      </rPr>
      <t>ЗКД</t>
    </r>
  </si>
  <si>
    <r>
      <rPr>
        <sz val="18"/>
        <color theme="1"/>
        <rFont val="Times New Roman"/>
        <family val="1"/>
        <charset val="204"/>
      </rPr>
      <t>2</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</si>
  <si>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</si>
  <si>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</si>
  <si>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00SAF20</t>
    </r>
  </si>
  <si>
    <r>
      <rPr>
        <sz val="18"/>
        <color theme="1"/>
        <rFont val="Times New Roman"/>
        <family val="1"/>
        <charset val="204"/>
      </rPr>
      <t>AKU.0120.00UFC.0.HV.TB0002</t>
    </r>
  </si>
  <si>
    <r>
      <rPr>
        <sz val="18"/>
        <color theme="1"/>
        <rFont val="Times New Roman"/>
        <family val="1"/>
        <charset val="204"/>
      </rPr>
      <t>-</t>
    </r>
  </si>
  <si>
    <r>
      <rPr>
        <sz val="18"/>
        <color theme="1"/>
        <rFont val="Times New Roman"/>
        <family val="1"/>
        <charset val="204"/>
      </rPr>
      <t>4</t>
    </r>
  </si>
  <si>
    <r>
      <rPr>
        <sz val="18"/>
        <color theme="1"/>
        <rFont val="Times New Roman"/>
        <family val="1"/>
        <charset val="204"/>
      </rPr>
      <t>II</t>
    </r>
  </si>
  <si>
    <r>
      <rPr>
        <sz val="18"/>
        <color theme="1"/>
        <rFont val="Times New Roman"/>
        <family val="1"/>
        <charset val="204"/>
      </rPr>
      <t>-</t>
    </r>
  </si>
  <si>
    <r>
      <rPr>
        <u/>
        <sz val="18"/>
        <color theme="10"/>
        <rFont val="Times New Roman"/>
        <family val="1"/>
        <charset val="204"/>
      </rPr>
      <t>AKU.0120.00UFC.0.HV.TB0002.00SAF20-КМД</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</si>
  <si>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</si>
  <si>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</si>
  <si>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</si>
  <si>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AKU.0120.00UFC.0.HV.TB0002</t>
    </r>
  </si>
  <si>
    <r>
      <rPr>
        <sz val="18"/>
        <color theme="1"/>
        <rFont val="Times New Roman"/>
        <family val="1"/>
        <charset val="204"/>
      </rPr>
      <t>Сборный из углеродистой стали</t>
    </r>
  </si>
  <si>
    <r>
      <rPr>
        <sz val="18"/>
        <rFont val="Times New Roman"/>
        <family val="1"/>
        <charset val="204"/>
      </rPr>
      <t>Комплект КМД,
Крепеж (Метизы)</t>
    </r>
  </si>
  <si>
    <r>
      <rPr>
        <sz val="18"/>
        <color theme="1"/>
        <rFont val="Times New Roman"/>
        <family val="1"/>
        <charset val="204"/>
      </rPr>
      <t>II</t>
    </r>
  </si>
  <si>
    <r>
      <rPr>
        <sz val="18"/>
        <color theme="1"/>
        <rFont val="Times New Roman"/>
        <family val="1"/>
        <charset val="204"/>
      </rPr>
      <t>-</t>
    </r>
  </si>
  <si>
    <r>
      <rPr>
        <sz val="18"/>
        <color theme="1"/>
        <rFont val="Times New Roman"/>
        <family val="1"/>
        <charset val="204"/>
      </rPr>
      <t>м2.</t>
    </r>
  </si>
  <si>
    <r>
      <rPr>
        <sz val="18"/>
        <rFont val="Times New Roman"/>
        <family val="1"/>
        <charset val="204"/>
      </rPr>
      <t>Сборный</t>
    </r>
  </si>
  <si>
    <r>
      <rPr>
        <sz val="18"/>
        <rFont val="Times New Roman"/>
        <family val="1"/>
        <charset val="204"/>
      </rPr>
      <t>сборное</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</si>
  <si>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</si>
  <si>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</si>
  <si>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00SAF40</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</si>
  <si>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</si>
  <si>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</si>
  <si>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t>
    </r>
  </si>
  <si>
    <r>
      <rPr>
        <sz val="18"/>
        <color theme="1"/>
        <rFont val="Times New Roman"/>
        <family val="1"/>
        <charset val="204"/>
      </rPr>
      <t>II</t>
    </r>
  </si>
  <si>
    <r>
      <rPr>
        <sz val="18"/>
        <color theme="1"/>
        <rFont val="Times New Roman"/>
        <family val="1"/>
        <charset val="204"/>
      </rPr>
      <t>-</t>
    </r>
  </si>
  <si>
    <r>
      <rPr>
        <u/>
        <sz val="18"/>
        <color theme="10"/>
        <rFont val="Times New Roman"/>
        <family val="1"/>
        <charset val="204"/>
      </rPr>
      <t>AKU.0120.00UFC.0.HV.TB0002.00SAF40-КМД</t>
    </r>
  </si>
  <si>
    <r>
      <rPr>
        <sz val="18"/>
        <color theme="1"/>
        <rFont val="Times New Roman"/>
        <family val="1"/>
        <charset val="204"/>
      </rPr>
      <t>м2.</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</si>
  <si>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</si>
  <si>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</si>
  <si>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Болты с гайками и шайбами. Метизы</t>
    </r>
  </si>
  <si>
    <r>
      <rPr>
        <sz val="20"/>
        <color theme="1"/>
        <rFont val="Times New Roman"/>
        <family val="1"/>
        <charset val="204"/>
      </rPr>
      <t>00UFC</t>
    </r>
  </si>
  <si>
    <r>
      <rPr>
        <sz val="18"/>
        <color theme="1"/>
        <rFont val="Times New Roman"/>
        <family val="1"/>
        <charset val="204"/>
      </rPr>
      <t>00SAF40</t>
    </r>
  </si>
  <si>
    <r>
      <rPr>
        <sz val="18"/>
        <color theme="1"/>
        <rFont val="Times New Roman"/>
        <family val="1"/>
        <charset val="204"/>
      </rPr>
      <t>AKU.0120.00UFC.0.HV.TB0002</t>
    </r>
  </si>
  <si>
    <r>
      <rPr>
        <b/>
        <sz val="18"/>
        <color theme="1"/>
        <rFont val="Times New Roman"/>
        <family val="1"/>
        <charset val="204"/>
      </rPr>
      <t>-</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</si>
  <si>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</si>
  <si>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</si>
  <si>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</si>
  <si>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</si>
  <si>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AKU.0120.00UFC.0.HV.TB0002.00SAF40-КМД</t>
    </r>
  </si>
  <si>
    <r>
      <rPr>
        <sz val="18"/>
        <color theme="1"/>
        <rFont val="Times New Roman"/>
        <family val="1"/>
        <charset val="204"/>
      </rPr>
      <t>кг.</t>
    </r>
  </si>
  <si>
    <r>
      <rPr>
        <b/>
        <sz val="18"/>
        <rFont val="Times New Roman"/>
        <family val="1"/>
        <charset val="204"/>
      </rPr>
      <t>-</t>
    </r>
  </si>
  <si>
    <r>
      <rPr>
        <b/>
        <sz val="18"/>
        <rFont val="Times New Roman"/>
        <family val="1"/>
        <charset val="204"/>
      </rPr>
      <t>-</t>
    </r>
  </si>
  <si>
    <r>
      <rPr>
        <sz val="18"/>
        <color theme="1"/>
        <rFont val="Times New Roman"/>
        <family val="1"/>
        <charset val="204"/>
      </rPr>
      <t>ЗКД/ЗСД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</si>
  <si>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</si>
  <si>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</si>
  <si>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Шнур кремнеземнвй наполненный нитью ШКН(Н) Ø 5мм</t>
    </r>
  </si>
  <si>
    <r>
      <rPr>
        <sz val="20"/>
        <color theme="1"/>
        <rFont val="Times New Roman"/>
        <family val="1"/>
        <charset val="204"/>
      </rPr>
      <t>00UFC</t>
    </r>
  </si>
  <si>
    <r>
      <rPr>
        <sz val="18"/>
        <color theme="1"/>
        <rFont val="Times New Roman"/>
        <family val="1"/>
        <charset val="204"/>
      </rPr>
      <t>00SAF40</t>
    </r>
  </si>
  <si>
    <r>
      <rPr>
        <sz val="18"/>
        <color theme="1"/>
        <rFont val="Times New Roman"/>
        <family val="1"/>
        <charset val="204"/>
      </rPr>
      <t>AKU.0120.00UFC.0.HV.TB0002</t>
    </r>
  </si>
  <si>
    <r>
      <rPr>
        <sz val="18"/>
        <color theme="1"/>
        <rFont val="Times New Roman"/>
        <family val="1"/>
        <charset val="204"/>
      </rPr>
      <t>ШКН(Н)-1-5,0</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</si>
  <si>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</si>
  <si>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</si>
  <si>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</si>
  <si>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</si>
  <si>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AKU.0120.00UFC.0.HV.TB0002.00SAF40-КМД</t>
    </r>
  </si>
  <si>
    <r>
      <rPr>
        <sz val="18"/>
        <color theme="1"/>
        <rFont val="Times New Roman"/>
        <family val="1"/>
        <charset val="204"/>
      </rPr>
      <t>кг</t>
    </r>
  </si>
  <si>
    <r>
      <rPr>
        <sz val="18"/>
        <color theme="1"/>
        <rFont val="Times New Roman"/>
        <family val="1"/>
        <charset val="204"/>
      </rPr>
      <t>п.31, п.35, п.33</t>
    </r>
  </si>
  <si>
    <r>
      <rPr>
        <sz val="18"/>
        <color theme="1"/>
        <rFont val="Times New Roman"/>
        <family val="1"/>
        <charset val="204"/>
      </rPr>
      <t>ФЕР 20-01-005-03
ФЕР 20-01-005-01
ФЕР 20-01-005-04</t>
    </r>
  </si>
  <si>
    <r>
      <rPr>
        <b/>
        <sz val="18"/>
        <rFont val="Times New Roman"/>
        <family val="1"/>
        <charset val="204"/>
      </rPr>
      <t>-</t>
    </r>
  </si>
  <si>
    <r>
      <rPr>
        <b/>
        <sz val="18"/>
        <rFont val="Times New Roman"/>
        <family val="1"/>
        <charset val="204"/>
      </rPr>
      <t>-</t>
    </r>
  </si>
  <si>
    <r>
      <rPr>
        <sz val="18"/>
        <color theme="1"/>
        <rFont val="Times New Roman"/>
        <family val="1"/>
        <charset val="204"/>
      </rPr>
      <t>ЗКД/ЗСД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</si>
  <si>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</si>
  <si>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</si>
  <si>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 xml:space="preserve">Проволока стальная сварочная </t>
    </r>
  </si>
  <si>
    <r>
      <rPr>
        <sz val="20"/>
        <color theme="1"/>
        <rFont val="Times New Roman"/>
        <family val="1"/>
        <charset val="204"/>
      </rPr>
      <t>00UFC</t>
    </r>
  </si>
  <si>
    <r>
      <rPr>
        <sz val="18"/>
        <rFont val="Times New Roman"/>
        <family val="1"/>
        <charset val="204"/>
      </rPr>
      <t>00SAF40</t>
    </r>
  </si>
  <si>
    <r>
      <rPr>
        <sz val="18"/>
        <color theme="1"/>
        <rFont val="Times New Roman"/>
        <family val="1"/>
        <charset val="204"/>
      </rPr>
      <t>AKU.0120.00UFC.0.HV.TB0002</t>
    </r>
  </si>
  <si>
    <r>
      <rPr>
        <sz val="18"/>
        <color theme="1"/>
        <rFont val="Times New Roman"/>
        <family val="1"/>
        <charset val="204"/>
      </rPr>
      <t>0,8Св-08Г2С</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</si>
  <si>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</si>
  <si>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</si>
  <si>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</si>
  <si>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</si>
  <si>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AKU.0120.00UFC.0.HV.TB0002.00SAF40-КМД</t>
    </r>
  </si>
  <si>
    <r>
      <rPr>
        <sz val="18"/>
        <color theme="1"/>
        <rFont val="Times New Roman"/>
        <family val="1"/>
        <charset val="204"/>
      </rPr>
      <t>кг</t>
    </r>
  </si>
  <si>
    <r>
      <rPr>
        <sz val="18"/>
        <color theme="1"/>
        <rFont val="Times New Roman"/>
        <family val="1"/>
        <charset val="204"/>
      </rPr>
      <t>п.31, п.35, п.33</t>
    </r>
  </si>
  <si>
    <r>
      <rPr>
        <sz val="18"/>
        <color theme="1"/>
        <rFont val="Times New Roman"/>
        <family val="1"/>
        <charset val="204"/>
      </rPr>
      <t>ФЕР 20-01-005-03
ФЕР 20-01-005-01
ФЕР 20-01-005-04</t>
    </r>
  </si>
  <si>
    <r>
      <rPr>
        <b/>
        <sz val="18"/>
        <rFont val="Times New Roman"/>
        <family val="1"/>
        <charset val="204"/>
      </rPr>
      <t>-</t>
    </r>
  </si>
  <si>
    <r>
      <rPr>
        <b/>
        <sz val="18"/>
        <rFont val="Times New Roman"/>
        <family val="1"/>
        <charset val="204"/>
      </rPr>
      <t>-</t>
    </r>
  </si>
  <si>
    <r>
      <rPr>
        <sz val="18"/>
        <color theme="1"/>
        <rFont val="Times New Roman"/>
        <family val="1"/>
        <charset val="204"/>
      </rPr>
      <t>ЗКД/ЗСД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</si>
  <si>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</si>
  <si>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</si>
  <si>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Сетка металлическая 2-10-2 НУ по ГОСТ 3826-82</t>
    </r>
  </si>
  <si>
    <r>
      <rPr>
        <sz val="20"/>
        <color theme="1"/>
        <rFont val="Times New Roman"/>
        <family val="1"/>
        <charset val="204"/>
      </rPr>
      <t>00UFC</t>
    </r>
  </si>
  <si>
    <r>
      <rPr>
        <sz val="18"/>
        <rFont val="Times New Roman"/>
        <family val="1"/>
        <charset val="204"/>
      </rPr>
      <t>00SAF40</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</si>
  <si>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</si>
  <si>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</si>
  <si>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Рамка металлическая</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</si>
  <si>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</si>
  <si>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</si>
  <si>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</si>
  <si>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AKU.0120.00UFC.0.HV.TB0002.00SAF40-КМД</t>
    </r>
  </si>
  <si>
    <r>
      <rPr>
        <sz val="18"/>
        <color theme="1"/>
        <rFont val="Times New Roman"/>
        <family val="1"/>
        <charset val="204"/>
      </rPr>
      <t>кг</t>
    </r>
  </si>
  <si>
    <r>
      <rPr>
        <sz val="18"/>
        <color theme="1"/>
        <rFont val="Times New Roman"/>
        <family val="1"/>
        <charset val="204"/>
      </rPr>
      <t>ССЦ 19.2.03.08-0001</t>
    </r>
  </si>
  <si>
    <r>
      <rPr>
        <b/>
        <sz val="18"/>
        <rFont val="Times New Roman"/>
        <family val="1"/>
        <charset val="204"/>
      </rPr>
      <t>-</t>
    </r>
  </si>
  <si>
    <r>
      <rPr>
        <b/>
        <sz val="18"/>
        <rFont val="Times New Roman"/>
        <family val="1"/>
        <charset val="204"/>
      </rPr>
      <t>-</t>
    </r>
  </si>
  <si>
    <r>
      <rPr>
        <sz val="18"/>
        <color theme="1"/>
        <rFont val="Times New Roman"/>
        <family val="1"/>
        <charset val="204"/>
      </rPr>
      <t>ЗКД/ЗСД</t>
    </r>
  </si>
  <si>
    <r>
      <rPr>
        <sz val="18"/>
        <color theme="1"/>
        <rFont val="Times New Roman"/>
        <family val="1"/>
        <charset val="204"/>
      </rPr>
      <t>4</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</si>
  <si>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</si>
  <si>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</si>
  <si>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</si>
  <si>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AKU.0120.00UFC.0.HV.TB0002</t>
    </r>
  </si>
  <si>
    <r>
      <rPr>
        <sz val="18"/>
        <color theme="1"/>
        <rFont val="Times New Roman"/>
        <family val="1"/>
        <charset val="204"/>
      </rPr>
      <t>Сборный из углеродистой стали</t>
    </r>
  </si>
  <si>
    <r>
      <rPr>
        <sz val="18"/>
        <rFont val="Times New Roman"/>
        <family val="1"/>
        <charset val="204"/>
      </rPr>
      <t>Комплект КМД,
Крепеж (Метизы)</t>
    </r>
  </si>
  <si>
    <r>
      <rPr>
        <sz val="18"/>
        <color theme="1"/>
        <rFont val="Times New Roman"/>
        <family val="1"/>
        <charset val="204"/>
      </rPr>
      <t>II</t>
    </r>
  </si>
  <si>
    <r>
      <rPr>
        <sz val="18"/>
        <color theme="1"/>
        <rFont val="Times New Roman"/>
        <family val="1"/>
        <charset val="204"/>
      </rPr>
      <t>-</t>
    </r>
  </si>
  <si>
    <r>
      <rPr>
        <sz val="18"/>
        <color theme="1"/>
        <rFont val="Times New Roman"/>
        <family val="1"/>
        <charset val="204"/>
      </rPr>
      <t>м2.</t>
    </r>
  </si>
  <si>
    <r>
      <rPr>
        <sz val="18"/>
        <rFont val="Times New Roman"/>
        <family val="1"/>
        <charset val="204"/>
      </rPr>
      <t>Сборный</t>
    </r>
  </si>
  <si>
    <r>
      <rPr>
        <sz val="18"/>
        <rFont val="Times New Roman"/>
        <family val="1"/>
        <charset val="204"/>
      </rPr>
      <t>сборное</t>
    </r>
  </si>
  <si>
    <r>
      <rPr>
        <sz val="20"/>
        <color theme="1"/>
        <rFont val="Times New Roman"/>
        <family val="1"/>
        <charset val="204"/>
      </rPr>
      <t>№395 от 29.09.2021</t>
    </r>
  </si>
  <si>
    <r>
      <rPr>
        <sz val="18"/>
        <color theme="1"/>
        <rFont val="Times New Roman"/>
        <family val="1"/>
        <charset val="204"/>
      </rPr>
      <t>Элементы воздуховодов из тонколистовой углеродистой стали 2,0 мм</t>
    </r>
  </si>
  <si>
    <r>
      <rPr>
        <sz val="20"/>
        <color theme="1"/>
        <rFont val="Times New Roman"/>
        <family val="1"/>
        <charset val="204"/>
      </rPr>
      <t>00UFC</t>
    </r>
  </si>
  <si>
    <r>
      <rPr>
        <sz val="18"/>
        <color theme="1"/>
        <rFont val="Times New Roman"/>
        <family val="1"/>
        <charset val="204"/>
      </rPr>
      <t>00SAF90</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</si>
  <si>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</si>
  <si>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</si>
  <si>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t>
    </r>
  </si>
  <si>
    <r>
      <rPr>
        <sz val="18"/>
        <color theme="1"/>
        <rFont val="Times New Roman"/>
        <family val="1"/>
        <charset val="204"/>
      </rPr>
      <t>II</t>
    </r>
  </si>
  <si>
    <r>
      <rPr>
        <sz val="18"/>
        <color theme="1"/>
        <rFont val="Times New Roman"/>
        <family val="1"/>
        <charset val="204"/>
      </rPr>
      <t>-</t>
    </r>
  </si>
  <si>
    <r>
      <rPr>
        <u/>
        <sz val="18"/>
        <color theme="10"/>
        <rFont val="Times New Roman"/>
        <family val="1"/>
        <charset val="204"/>
      </rPr>
      <t>AKU.0120.00UFC.0.HV.TB0002.00SAF90-КМД</t>
    </r>
  </si>
  <si>
    <r>
      <rPr>
        <sz val="18"/>
        <color theme="1"/>
        <rFont val="Times New Roman"/>
        <family val="1"/>
        <charset val="204"/>
      </rPr>
      <t>м2.</t>
    </r>
  </si>
  <si>
    <r>
      <rPr>
        <sz val="18"/>
        <color theme="1"/>
        <rFont val="Times New Roman"/>
        <family val="1"/>
        <charset val="204"/>
      </rPr>
      <t>ЗКД/ЗСД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</si>
  <si>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</si>
  <si>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</si>
  <si>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Болты с гайками и шайбами. Метизы</t>
    </r>
  </si>
  <si>
    <r>
      <rPr>
        <sz val="20"/>
        <color theme="1"/>
        <rFont val="Times New Roman"/>
        <family val="1"/>
        <charset val="204"/>
      </rPr>
      <t>00UFC</t>
    </r>
  </si>
  <si>
    <r>
      <rPr>
        <sz val="18"/>
        <color theme="1"/>
        <rFont val="Times New Roman"/>
        <family val="1"/>
        <charset val="204"/>
      </rPr>
      <t>00SAF90</t>
    </r>
  </si>
  <si>
    <r>
      <rPr>
        <sz val="18"/>
        <color theme="1"/>
        <rFont val="Times New Roman"/>
        <family val="1"/>
        <charset val="204"/>
      </rPr>
      <t>AKU.0120.00UFC.0.HV.TB0002</t>
    </r>
  </si>
  <si>
    <r>
      <rPr>
        <b/>
        <sz val="18"/>
        <color theme="1"/>
        <rFont val="Times New Roman"/>
        <family val="1"/>
        <charset val="204"/>
      </rPr>
      <t>-</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</si>
  <si>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</si>
  <si>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</si>
  <si>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</si>
  <si>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</si>
  <si>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AKU.0120.00UFC.0.HV.TB0002.00SAF90-КМД</t>
    </r>
  </si>
  <si>
    <r>
      <rPr>
        <sz val="18"/>
        <color theme="1"/>
        <rFont val="Times New Roman"/>
        <family val="1"/>
        <charset val="204"/>
      </rPr>
      <t>кг.</t>
    </r>
  </si>
  <si>
    <r>
      <rPr>
        <b/>
        <sz val="18"/>
        <rFont val="Times New Roman"/>
        <family val="1"/>
        <charset val="204"/>
      </rPr>
      <t>-</t>
    </r>
  </si>
  <si>
    <r>
      <rPr>
        <b/>
        <sz val="18"/>
        <rFont val="Times New Roman"/>
        <family val="1"/>
        <charset val="204"/>
      </rPr>
      <t>-</t>
    </r>
  </si>
  <si>
    <r>
      <rPr>
        <sz val="18"/>
        <color theme="1"/>
        <rFont val="Times New Roman"/>
        <family val="1"/>
        <charset val="204"/>
      </rPr>
      <t>ЗКД/ЗСД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</si>
  <si>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</si>
  <si>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</si>
  <si>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Шнур кремнеземнвй наполненный нитью ШКН(Н) Ø 5мм</t>
    </r>
  </si>
  <si>
    <r>
      <rPr>
        <sz val="20"/>
        <color theme="1"/>
        <rFont val="Times New Roman"/>
        <family val="1"/>
        <charset val="204"/>
      </rPr>
      <t>00UFC</t>
    </r>
  </si>
  <si>
    <r>
      <rPr>
        <sz val="18"/>
        <color theme="1"/>
        <rFont val="Times New Roman"/>
        <family val="1"/>
        <charset val="204"/>
      </rPr>
      <t>00SAF90</t>
    </r>
  </si>
  <si>
    <r>
      <rPr>
        <sz val="18"/>
        <color theme="1"/>
        <rFont val="Times New Roman"/>
        <family val="1"/>
        <charset val="204"/>
      </rPr>
      <t>AKU.0120.00UFC.0.HV.TB0002</t>
    </r>
  </si>
  <si>
    <r>
      <rPr>
        <sz val="18"/>
        <color theme="1"/>
        <rFont val="Times New Roman"/>
        <family val="1"/>
        <charset val="204"/>
      </rPr>
      <t>ШКН(Н)-1-5,0</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</si>
  <si>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</si>
  <si>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</si>
  <si>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</si>
  <si>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</si>
  <si>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AKU.0120.00UFC.0.HV.TB0002.00SAF90-КМД</t>
    </r>
  </si>
  <si>
    <r>
      <rPr>
        <sz val="18"/>
        <color theme="1"/>
        <rFont val="Times New Roman"/>
        <family val="1"/>
        <charset val="204"/>
      </rPr>
      <t>кг</t>
    </r>
  </si>
  <si>
    <r>
      <rPr>
        <sz val="18"/>
        <color theme="1"/>
        <rFont val="Times New Roman"/>
        <family val="1"/>
        <charset val="204"/>
      </rPr>
      <t>п.155, 157</t>
    </r>
  </si>
  <si>
    <r>
      <rPr>
        <sz val="18"/>
        <color theme="1"/>
        <rFont val="Times New Roman"/>
        <family val="1"/>
        <charset val="204"/>
      </rPr>
      <t>ФЕР 20-01-005-01
ФЕР 20-01-005-05</t>
    </r>
  </si>
  <si>
    <r>
      <rPr>
        <b/>
        <sz val="18"/>
        <rFont val="Times New Roman"/>
        <family val="1"/>
        <charset val="204"/>
      </rPr>
      <t>-</t>
    </r>
  </si>
  <si>
    <r>
      <rPr>
        <b/>
        <sz val="18"/>
        <rFont val="Times New Roman"/>
        <family val="1"/>
        <charset val="204"/>
      </rPr>
      <t>-</t>
    </r>
  </si>
  <si>
    <r>
      <rPr>
        <sz val="18"/>
        <color theme="1"/>
        <rFont val="Times New Roman"/>
        <family val="1"/>
        <charset val="204"/>
      </rPr>
      <t>ЗКД/ЗСД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</si>
  <si>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</si>
  <si>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</si>
  <si>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 xml:space="preserve">Проволока стальная сварочная </t>
    </r>
  </si>
  <si>
    <r>
      <rPr>
        <sz val="20"/>
        <color theme="1"/>
        <rFont val="Times New Roman"/>
        <family val="1"/>
        <charset val="204"/>
      </rPr>
      <t>00UFC</t>
    </r>
  </si>
  <si>
    <r>
      <rPr>
        <sz val="18"/>
        <rFont val="Times New Roman"/>
        <family val="1"/>
        <charset val="204"/>
      </rPr>
      <t>00SAF90</t>
    </r>
  </si>
  <si>
    <r>
      <rPr>
        <sz val="18"/>
        <color theme="1"/>
        <rFont val="Times New Roman"/>
        <family val="1"/>
        <charset val="204"/>
      </rPr>
      <t>AKU.0120.00UFC.0.HV.TB0002</t>
    </r>
  </si>
  <si>
    <r>
      <rPr>
        <sz val="18"/>
        <color theme="1"/>
        <rFont val="Times New Roman"/>
        <family val="1"/>
        <charset val="204"/>
      </rPr>
      <t>0,8Св-08Г2С</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</si>
  <si>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</si>
  <si>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</si>
  <si>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</si>
  <si>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</si>
  <si>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AKU.0120.00UFC.0.HV.TB0002.00SAF90-КМД</t>
    </r>
  </si>
  <si>
    <r>
      <rPr>
        <sz val="18"/>
        <color theme="1"/>
        <rFont val="Times New Roman"/>
        <family val="1"/>
        <charset val="204"/>
      </rPr>
      <t>кг</t>
    </r>
  </si>
  <si>
    <r>
      <rPr>
        <sz val="18"/>
        <color theme="1"/>
        <rFont val="Times New Roman"/>
        <family val="1"/>
        <charset val="204"/>
      </rPr>
      <t>п.155, 157</t>
    </r>
  </si>
  <si>
    <r>
      <rPr>
        <sz val="18"/>
        <color theme="1"/>
        <rFont val="Times New Roman"/>
        <family val="1"/>
        <charset val="204"/>
      </rPr>
      <t>ФЕР 20-01-005-01
ФЕР 20-01-005-05</t>
    </r>
  </si>
  <si>
    <r>
      <rPr>
        <b/>
        <sz val="18"/>
        <rFont val="Times New Roman"/>
        <family val="1"/>
        <charset val="204"/>
      </rPr>
      <t>-</t>
    </r>
  </si>
  <si>
    <r>
      <rPr>
        <b/>
        <sz val="18"/>
        <rFont val="Times New Roman"/>
        <family val="1"/>
        <charset val="204"/>
      </rPr>
      <t>-</t>
    </r>
  </si>
  <si>
    <r>
      <rPr>
        <sz val="18"/>
        <color theme="1"/>
        <rFont val="Times New Roman"/>
        <family val="1"/>
        <charset val="204"/>
      </rPr>
      <t>ЗКД/ЗСД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</si>
  <si>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</si>
  <si>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</si>
  <si>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Сетка металлическая 2-10-2 НУ по ГОСТ 3826-82</t>
    </r>
  </si>
  <si>
    <r>
      <rPr>
        <sz val="20"/>
        <color theme="1"/>
        <rFont val="Times New Roman"/>
        <family val="1"/>
        <charset val="204"/>
      </rPr>
      <t>00UFC</t>
    </r>
  </si>
  <si>
    <r>
      <rPr>
        <sz val="18"/>
        <rFont val="Times New Roman"/>
        <family val="1"/>
        <charset val="204"/>
      </rPr>
      <t>00SAF90</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</si>
  <si>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</si>
  <si>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</si>
  <si>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Рамка металлическая</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</si>
  <si>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</si>
  <si>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</si>
  <si>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</si>
  <si>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AKU.0120.00UFC.0.HV.TB0002.00SAF90-КМД</t>
    </r>
  </si>
  <si>
    <r>
      <rPr>
        <sz val="18"/>
        <color theme="1"/>
        <rFont val="Times New Roman"/>
        <family val="1"/>
        <charset val="204"/>
      </rPr>
      <t>кг</t>
    </r>
  </si>
  <si>
    <r>
      <rPr>
        <sz val="18"/>
        <color theme="1"/>
        <rFont val="Times New Roman"/>
        <family val="1"/>
        <charset val="204"/>
      </rPr>
      <t>ССЦ 19.2.03.08-0001</t>
    </r>
  </si>
  <si>
    <r>
      <rPr>
        <b/>
        <sz val="18"/>
        <rFont val="Times New Roman"/>
        <family val="1"/>
        <charset val="204"/>
      </rPr>
      <t>-</t>
    </r>
  </si>
  <si>
    <r>
      <rPr>
        <b/>
        <sz val="18"/>
        <rFont val="Times New Roman"/>
        <family val="1"/>
        <charset val="204"/>
      </rPr>
      <t>-</t>
    </r>
  </si>
  <si>
    <r>
      <rPr>
        <sz val="18"/>
        <color theme="1"/>
        <rFont val="Times New Roman"/>
        <family val="1"/>
        <charset val="204"/>
      </rPr>
      <t>ЗКД/ЗСД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</si>
  <si>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</si>
  <si>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</si>
  <si>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</si>
  <si>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00SAF90</t>
    </r>
  </si>
  <si>
    <r>
      <rPr>
        <sz val="18"/>
        <color theme="1"/>
        <rFont val="Times New Roman"/>
        <family val="1"/>
        <charset val="204"/>
      </rPr>
      <t>AKU.0120.00UFC.0.HV.TB0002</t>
    </r>
  </si>
  <si>
    <r>
      <rPr>
        <sz val="18"/>
        <color theme="1"/>
        <rFont val="Times New Roman"/>
        <family val="1"/>
        <charset val="204"/>
      </rPr>
      <t>Сборный из углеродистой стали</t>
    </r>
  </si>
  <si>
    <r>
      <rPr>
        <sz val="18"/>
        <color theme="1"/>
        <rFont val="Times New Roman"/>
        <family val="1"/>
        <charset val="204"/>
      </rPr>
      <t>II</t>
    </r>
  </si>
  <si>
    <r>
      <rPr>
        <sz val="18"/>
        <color theme="1"/>
        <rFont val="Times New Roman"/>
        <family val="1"/>
        <charset val="204"/>
      </rPr>
      <t>-</t>
    </r>
  </si>
  <si>
    <r>
      <rPr>
        <sz val="18"/>
        <color theme="10"/>
        <rFont val="Times New Roman"/>
        <family val="1"/>
        <charset val="204"/>
      </rPr>
      <t>-</t>
    </r>
  </si>
  <si>
    <r>
      <rPr>
        <sz val="18"/>
        <color theme="1"/>
        <rFont val="Times New Roman"/>
        <family val="1"/>
        <charset val="204"/>
      </rPr>
      <t>шт</t>
    </r>
  </si>
  <si>
    <r>
      <rPr>
        <sz val="18"/>
        <rFont val="Times New Roman"/>
        <family val="1"/>
        <charset val="204"/>
      </rPr>
      <t>Сборный</t>
    </r>
  </si>
  <si>
    <r>
      <rPr>
        <sz val="18"/>
        <rFont val="Times New Roman"/>
        <family val="1"/>
        <charset val="204"/>
      </rPr>
      <t>сборное</t>
    </r>
  </si>
  <si>
    <r>
      <rPr>
        <sz val="18"/>
        <color theme="1"/>
        <rFont val="Times New Roman"/>
        <family val="1"/>
        <charset val="204"/>
      </rPr>
      <t>-</t>
    </r>
  </si>
  <si>
    <r>
      <rPr>
        <sz val="18"/>
        <color theme="1"/>
        <rFont val="Times New Roman"/>
        <family val="1"/>
        <charset val="204"/>
      </rPr>
      <t>6</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</si>
  <si>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</si>
  <si>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</si>
  <si>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</si>
  <si>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AKU.0120.00UFC.0.HV.TB0002</t>
    </r>
  </si>
  <si>
    <r>
      <rPr>
        <sz val="18"/>
        <color theme="1"/>
        <rFont val="Times New Roman"/>
        <family val="1"/>
        <charset val="204"/>
      </rPr>
      <t>Сборный из углеродистой стали</t>
    </r>
  </si>
  <si>
    <r>
      <rPr>
        <sz val="18"/>
        <rFont val="Times New Roman"/>
        <family val="1"/>
        <charset val="204"/>
      </rPr>
      <t>Комплект КМД,
Крепеж (Метизы)</t>
    </r>
  </si>
  <si>
    <r>
      <rPr>
        <sz val="18"/>
        <color theme="1"/>
        <rFont val="Times New Roman"/>
        <family val="1"/>
        <charset val="204"/>
      </rPr>
      <t>II</t>
    </r>
  </si>
  <si>
    <r>
      <rPr>
        <sz val="18"/>
        <color theme="1"/>
        <rFont val="Times New Roman"/>
        <family val="1"/>
        <charset val="204"/>
      </rPr>
      <t>-</t>
    </r>
  </si>
  <si>
    <r>
      <rPr>
        <sz val="18"/>
        <color theme="1"/>
        <rFont val="Times New Roman"/>
        <family val="1"/>
        <charset val="204"/>
      </rPr>
      <t>м2.</t>
    </r>
  </si>
  <si>
    <r>
      <rPr>
        <sz val="18"/>
        <rFont val="Times New Roman"/>
        <family val="1"/>
        <charset val="204"/>
      </rPr>
      <t>Сборный</t>
    </r>
  </si>
  <si>
    <r>
      <rPr>
        <sz val="18"/>
        <rFont val="Times New Roman"/>
        <family val="1"/>
        <charset val="204"/>
      </rPr>
      <t>сборное</t>
    </r>
  </si>
  <si>
    <r>
      <rPr>
        <sz val="20"/>
        <color theme="1"/>
        <rFont val="Times New Roman"/>
        <family val="1"/>
        <charset val="204"/>
      </rPr>
      <t>№395 от 29.09.2021</t>
    </r>
  </si>
  <si>
    <r>
      <rPr>
        <sz val="18"/>
        <color theme="1"/>
        <rFont val="Times New Roman"/>
        <family val="1"/>
        <charset val="204"/>
      </rPr>
      <t>Элементы воздуховодов из тонколистовой углеродистой стали 2,0 мм</t>
    </r>
  </si>
  <si>
    <r>
      <rPr>
        <sz val="20"/>
        <color theme="1"/>
        <rFont val="Times New Roman"/>
        <family val="1"/>
        <charset val="204"/>
      </rPr>
      <t>00UFC</t>
    </r>
  </si>
  <si>
    <r>
      <rPr>
        <sz val="18"/>
        <color theme="1"/>
        <rFont val="Times New Roman"/>
        <family val="1"/>
        <charset val="204"/>
      </rPr>
      <t>00SAF91</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</si>
  <si>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</si>
  <si>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</si>
  <si>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t>
    </r>
  </si>
  <si>
    <r>
      <rPr>
        <sz val="18"/>
        <color theme="1"/>
        <rFont val="Times New Roman"/>
        <family val="1"/>
        <charset val="204"/>
      </rPr>
      <t>II</t>
    </r>
  </si>
  <si>
    <r>
      <rPr>
        <sz val="18"/>
        <color theme="1"/>
        <rFont val="Times New Roman"/>
        <family val="1"/>
        <charset val="204"/>
      </rPr>
      <t>-</t>
    </r>
  </si>
  <si>
    <r>
      <rPr>
        <u/>
        <sz val="18"/>
        <color theme="10"/>
        <rFont val="Times New Roman"/>
        <family val="1"/>
        <charset val="204"/>
      </rPr>
      <t>AKU.0120.00UFC.0.HV.TB0002.00SAF91-КМД</t>
    </r>
  </si>
  <si>
    <r>
      <rPr>
        <sz val="18"/>
        <color theme="1"/>
        <rFont val="Times New Roman"/>
        <family val="1"/>
        <charset val="204"/>
      </rPr>
      <t>м2.</t>
    </r>
  </si>
  <si>
    <r>
      <rPr>
        <sz val="18"/>
        <color theme="1"/>
        <rFont val="Times New Roman"/>
        <family val="1"/>
        <charset val="204"/>
      </rPr>
      <t>ССЦ 19.1.01.02-0026
ССЦ 19.1.01.02-0030</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</si>
  <si>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</si>
  <si>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</si>
  <si>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Болты с гайками и шайбами. Метизы</t>
    </r>
  </si>
  <si>
    <r>
      <rPr>
        <sz val="20"/>
        <color theme="1"/>
        <rFont val="Times New Roman"/>
        <family val="1"/>
        <charset val="204"/>
      </rPr>
      <t>00UFC</t>
    </r>
  </si>
  <si>
    <r>
      <rPr>
        <sz val="18"/>
        <color theme="1"/>
        <rFont val="Times New Roman"/>
        <family val="1"/>
        <charset val="204"/>
      </rPr>
      <t>00SAF91</t>
    </r>
  </si>
  <si>
    <r>
      <rPr>
        <sz val="18"/>
        <color theme="1"/>
        <rFont val="Times New Roman"/>
        <family val="1"/>
        <charset val="204"/>
      </rPr>
      <t>AKU.0120.00UFC.0.HV.TB0002</t>
    </r>
  </si>
  <si>
    <r>
      <rPr>
        <b/>
        <sz val="18"/>
        <color theme="1"/>
        <rFont val="Times New Roman"/>
        <family val="1"/>
        <charset val="204"/>
      </rPr>
      <t>-</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</si>
  <si>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</si>
  <si>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</si>
  <si>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</si>
  <si>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</si>
  <si>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AKU.0120.00UFC.0.HV.TB0002.00SAF91-КМД</t>
    </r>
  </si>
  <si>
    <r>
      <rPr>
        <sz val="18"/>
        <color theme="1"/>
        <rFont val="Times New Roman"/>
        <family val="1"/>
        <charset val="204"/>
      </rPr>
      <t>кг.</t>
    </r>
  </si>
  <si>
    <r>
      <rPr>
        <sz val="18"/>
        <color theme="1"/>
        <rFont val="Times New Roman"/>
        <family val="1"/>
        <charset val="204"/>
      </rPr>
      <t>ФЕР 20-01-005-01
ФЕР 20-01-005-05</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</si>
  <si>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</si>
  <si>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</si>
  <si>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</si>
  <si>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</si>
  <si>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</si>
  <si>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Шнур кремнеземнвй наполненный нитью ШКН(Н) Ø 5мм</t>
    </r>
  </si>
  <si>
    <r>
      <rPr>
        <sz val="20"/>
        <color theme="1"/>
        <rFont val="Times New Roman"/>
        <family val="1"/>
        <charset val="204"/>
      </rPr>
      <t>00UFC</t>
    </r>
  </si>
  <si>
    <r>
      <rPr>
        <sz val="18"/>
        <color theme="1"/>
        <rFont val="Times New Roman"/>
        <family val="1"/>
        <charset val="204"/>
      </rPr>
      <t>00SAF91</t>
    </r>
  </si>
  <si>
    <r>
      <rPr>
        <sz val="18"/>
        <color theme="1"/>
        <rFont val="Times New Roman"/>
        <family val="1"/>
        <charset val="204"/>
      </rPr>
      <t>AKU.0120.00UFC.0.HV.TB0002</t>
    </r>
  </si>
  <si>
    <r>
      <rPr>
        <sz val="18"/>
        <color theme="1"/>
        <rFont val="Times New Roman"/>
        <family val="1"/>
        <charset val="204"/>
      </rPr>
      <t>ШКН(Н)-1-5,0</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</si>
  <si>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</si>
  <si>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</si>
  <si>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</si>
  <si>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</si>
  <si>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AKU.0120.00UFC.0.HV.TB0002.00SAF91-КМД</t>
    </r>
  </si>
  <si>
    <r>
      <rPr>
        <sz val="18"/>
        <color theme="1"/>
        <rFont val="Times New Roman"/>
        <family val="1"/>
        <charset val="204"/>
      </rPr>
      <t>кг</t>
    </r>
  </si>
  <si>
    <r>
      <rPr>
        <sz val="18"/>
        <color theme="1"/>
        <rFont val="Times New Roman"/>
        <family val="1"/>
        <charset val="204"/>
      </rPr>
      <t>п.172, 174</t>
    </r>
  </si>
  <si>
    <r>
      <rPr>
        <sz val="18"/>
        <color theme="1"/>
        <rFont val="Times New Roman"/>
        <family val="1"/>
        <charset val="204"/>
      </rPr>
      <t>ФЕР 20-01-005-01
ФЕР 20-01-005-05</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</si>
  <si>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</si>
  <si>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</si>
  <si>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</si>
  <si>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</si>
  <si>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</si>
  <si>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 xml:space="preserve">Проволока стальная сварочная </t>
    </r>
  </si>
  <si>
    <r>
      <rPr>
        <sz val="20"/>
        <color theme="1"/>
        <rFont val="Times New Roman"/>
        <family val="1"/>
        <charset val="204"/>
      </rPr>
      <t>00UFC</t>
    </r>
  </si>
  <si>
    <r>
      <rPr>
        <sz val="18"/>
        <rFont val="Times New Roman"/>
        <family val="1"/>
        <charset val="204"/>
      </rPr>
      <t>00SAF91</t>
    </r>
  </si>
  <si>
    <r>
      <rPr>
        <sz val="18"/>
        <color theme="1"/>
        <rFont val="Times New Roman"/>
        <family val="1"/>
        <charset val="204"/>
      </rPr>
      <t>AKU.0120.00UFC.0.HV.TB0002</t>
    </r>
  </si>
  <si>
    <r>
      <rPr>
        <sz val="18"/>
        <color theme="1"/>
        <rFont val="Times New Roman"/>
        <family val="1"/>
        <charset val="204"/>
      </rPr>
      <t>0,8Св-08Г2С</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</si>
  <si>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</si>
  <si>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</si>
  <si>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</si>
  <si>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</si>
  <si>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AKU.0120.00UFC.0.HV.TB0002.00SAF91-КМД</t>
    </r>
  </si>
  <si>
    <r>
      <rPr>
        <sz val="18"/>
        <color theme="1"/>
        <rFont val="Times New Roman"/>
        <family val="1"/>
        <charset val="204"/>
      </rPr>
      <t>кг</t>
    </r>
  </si>
  <si>
    <r>
      <rPr>
        <sz val="18"/>
        <color theme="1"/>
        <rFont val="Times New Roman"/>
        <family val="1"/>
        <charset val="204"/>
      </rPr>
      <t>п.172, 174</t>
    </r>
  </si>
  <si>
    <r>
      <rPr>
        <sz val="18"/>
        <color theme="1"/>
        <rFont val="Times New Roman"/>
        <family val="1"/>
        <charset val="204"/>
      </rPr>
      <t>ФЕР 20-01-005-01
ФЕР 20-01-005-05</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</si>
  <si>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</si>
  <si>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</si>
  <si>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</si>
  <si>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</si>
  <si>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</si>
  <si>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Сетка металлическая 2-10-2 НУ по ГОСТ 3826-82</t>
    </r>
  </si>
  <si>
    <r>
      <rPr>
        <sz val="20"/>
        <color theme="1"/>
        <rFont val="Times New Roman"/>
        <family val="1"/>
        <charset val="204"/>
      </rPr>
      <t>00UFC</t>
    </r>
  </si>
  <si>
    <r>
      <rPr>
        <sz val="18"/>
        <rFont val="Times New Roman"/>
        <family val="1"/>
        <charset val="204"/>
      </rPr>
      <t>00SAF91</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</si>
  <si>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</si>
  <si>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</si>
  <si>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Рамка металлическая</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</si>
  <si>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</si>
  <si>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</si>
  <si>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</si>
  <si>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AKU.0120.00UFC.0.HV.TB0002.00SAF91-КМД</t>
    </r>
  </si>
  <si>
    <r>
      <rPr>
        <sz val="18"/>
        <color theme="1"/>
        <rFont val="Times New Roman"/>
        <family val="1"/>
        <charset val="204"/>
      </rPr>
      <t>кг</t>
    </r>
  </si>
  <si>
    <r>
      <rPr>
        <sz val="18"/>
        <color theme="1"/>
        <rFont val="Times New Roman"/>
        <family val="1"/>
        <charset val="204"/>
      </rPr>
      <t>п.160</t>
    </r>
  </si>
  <si>
    <r>
      <rPr>
        <sz val="18"/>
        <color theme="1"/>
        <rFont val="Times New Roman"/>
        <family val="1"/>
        <charset val="204"/>
      </rPr>
      <t>ССЦ 19.2.03.08-0001</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</si>
  <si>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</si>
  <si>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</si>
  <si>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</si>
  <si>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</si>
  <si>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</si>
  <si>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Лючки питометрической</t>
    </r>
  </si>
  <si>
    <r>
      <rPr>
        <sz val="20"/>
        <color theme="1"/>
        <rFont val="Times New Roman"/>
        <family val="1"/>
        <charset val="204"/>
      </rPr>
      <t>00UFC</t>
    </r>
  </si>
  <si>
    <r>
      <rPr>
        <sz val="18"/>
        <color theme="1"/>
        <rFont val="Times New Roman"/>
        <family val="1"/>
        <charset val="204"/>
      </rPr>
      <t>00SAF91</t>
    </r>
  </si>
  <si>
    <r>
      <rPr>
        <sz val="18"/>
        <color theme="1"/>
        <rFont val="Times New Roman"/>
        <family val="1"/>
        <charset val="204"/>
      </rPr>
      <t>AKU.0120.00UFC.0.HV.TB0002</t>
    </r>
  </si>
  <si>
    <r>
      <rPr>
        <sz val="18"/>
        <color theme="1"/>
        <rFont val="Times New Roman"/>
        <family val="1"/>
        <charset val="204"/>
      </rPr>
      <t>Сборный из углеродистой стали</t>
    </r>
  </si>
  <si>
    <r>
      <rPr>
        <sz val="18"/>
        <rFont val="Times New Roman"/>
        <family val="1"/>
        <charset val="204"/>
      </rPr>
      <t>Крепеж (Метизы)</t>
    </r>
  </si>
  <si>
    <r>
      <rPr>
        <sz val="18"/>
        <color theme="1"/>
        <rFont val="Times New Roman"/>
        <family val="1"/>
        <charset val="204"/>
      </rPr>
      <t>II</t>
    </r>
  </si>
  <si>
    <r>
      <rPr>
        <sz val="18"/>
        <color theme="1"/>
        <rFont val="Times New Roman"/>
        <family val="1"/>
        <charset val="204"/>
      </rPr>
      <t>-</t>
    </r>
  </si>
  <si>
    <r>
      <rPr>
        <sz val="18"/>
        <color theme="10"/>
        <rFont val="Times New Roman"/>
        <family val="1"/>
        <charset val="204"/>
      </rPr>
      <t>-</t>
    </r>
  </si>
  <si>
    <r>
      <rPr>
        <sz val="18"/>
        <color theme="1"/>
        <rFont val="Times New Roman"/>
        <family val="1"/>
        <charset val="204"/>
      </rPr>
      <t>шт</t>
    </r>
  </si>
  <si>
    <r>
      <rPr>
        <sz val="18"/>
        <rFont val="Times New Roman"/>
        <family val="1"/>
        <charset val="204"/>
      </rPr>
      <t>Сборный</t>
    </r>
  </si>
  <si>
    <r>
      <rPr>
        <sz val="18"/>
        <rFont val="Times New Roman"/>
        <family val="1"/>
        <charset val="204"/>
      </rPr>
      <t>сборное</t>
    </r>
  </si>
  <si>
    <r>
      <rPr>
        <sz val="18"/>
        <color theme="1"/>
        <rFont val="Times New Roman"/>
        <family val="1"/>
        <charset val="204"/>
      </rPr>
      <t>8</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</si>
  <si>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</si>
  <si>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</si>
  <si>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</si>
  <si>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AKU.0120.00UFC.0.HV.TB0002</t>
    </r>
  </si>
  <si>
    <r>
      <rPr>
        <sz val="18"/>
        <color theme="1"/>
        <rFont val="Times New Roman"/>
        <family val="1"/>
        <charset val="204"/>
      </rPr>
      <t>Сборный из углеродистой стали</t>
    </r>
  </si>
  <si>
    <r>
      <rPr>
        <sz val="18"/>
        <rFont val="Times New Roman"/>
        <family val="1"/>
        <charset val="204"/>
      </rPr>
      <t>Комплект КМД,
Крепеж (Метизы)</t>
    </r>
  </si>
  <si>
    <r>
      <rPr>
        <sz val="18"/>
        <color theme="1"/>
        <rFont val="Times New Roman"/>
        <family val="1"/>
        <charset val="204"/>
      </rPr>
      <t>II</t>
    </r>
  </si>
  <si>
    <r>
      <rPr>
        <sz val="18"/>
        <color theme="1"/>
        <rFont val="Times New Roman"/>
        <family val="1"/>
        <charset val="204"/>
      </rPr>
      <t>-</t>
    </r>
  </si>
  <si>
    <r>
      <rPr>
        <sz val="18"/>
        <color theme="1"/>
        <rFont val="Times New Roman"/>
        <family val="1"/>
        <charset val="204"/>
      </rPr>
      <t>м2.</t>
    </r>
  </si>
  <si>
    <r>
      <rPr>
        <sz val="18"/>
        <rFont val="Times New Roman"/>
        <family val="1"/>
        <charset val="204"/>
      </rPr>
      <t>Сборный</t>
    </r>
  </si>
  <si>
    <r>
      <rPr>
        <sz val="18"/>
        <rFont val="Times New Roman"/>
        <family val="1"/>
        <charset val="204"/>
      </rPr>
      <t>сборное</t>
    </r>
  </si>
  <si>
    <r>
      <rPr>
        <sz val="20"/>
        <color theme="1"/>
        <rFont val="Times New Roman"/>
        <family val="1"/>
        <charset val="204"/>
      </rPr>
      <t>№395 от 29.09.2021</t>
    </r>
  </si>
  <si>
    <r>
      <rPr>
        <sz val="18"/>
        <color theme="1"/>
        <rFont val="Times New Roman"/>
        <family val="1"/>
        <charset val="204"/>
      </rPr>
      <t>Элементы воздуховодов из тонколистовой углеродистой стали 2,0 мм</t>
    </r>
  </si>
  <si>
    <r>
      <rPr>
        <sz val="20"/>
        <color theme="1"/>
        <rFont val="Times New Roman"/>
        <family val="1"/>
        <charset val="204"/>
      </rPr>
      <t>00UFC</t>
    </r>
  </si>
  <si>
    <r>
      <rPr>
        <sz val="18"/>
        <color theme="1"/>
        <rFont val="Times New Roman"/>
        <family val="1"/>
        <charset val="204"/>
      </rPr>
      <t>00SAF01</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</si>
  <si>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</si>
  <si>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</si>
  <si>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t>
    </r>
  </si>
  <si>
    <r>
      <rPr>
        <sz val="18"/>
        <color theme="1"/>
        <rFont val="Times New Roman"/>
        <family val="1"/>
        <charset val="204"/>
      </rPr>
      <t>II</t>
    </r>
  </si>
  <si>
    <r>
      <rPr>
        <sz val="18"/>
        <color theme="1"/>
        <rFont val="Times New Roman"/>
        <family val="1"/>
        <charset val="204"/>
      </rPr>
      <t>-</t>
    </r>
  </si>
  <si>
    <r>
      <rPr>
        <u/>
        <sz val="18"/>
        <color theme="10"/>
        <rFont val="Times New Roman"/>
        <family val="1"/>
        <charset val="204"/>
      </rPr>
      <t>AKU.0120.00UFC.0.HV.TB0002.00SAF01-КМД</t>
    </r>
  </si>
  <si>
    <r>
      <rPr>
        <sz val="18"/>
        <color theme="1"/>
        <rFont val="Times New Roman"/>
        <family val="1"/>
        <charset val="204"/>
      </rPr>
      <t>м2.</t>
    </r>
  </si>
  <si>
    <r>
      <rPr>
        <sz val="18"/>
        <color theme="1"/>
        <rFont val="Times New Roman"/>
        <family val="1"/>
        <charset val="204"/>
      </rPr>
      <t>ЗКД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</si>
  <si>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</si>
  <si>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</si>
  <si>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Болты с гайками и шайбами. Метизы</t>
    </r>
  </si>
  <si>
    <r>
      <rPr>
        <sz val="20"/>
        <color theme="1"/>
        <rFont val="Times New Roman"/>
        <family val="1"/>
        <charset val="204"/>
      </rPr>
      <t>00UFC</t>
    </r>
  </si>
  <si>
    <r>
      <rPr>
        <sz val="18"/>
        <color theme="1"/>
        <rFont val="Times New Roman"/>
        <family val="1"/>
        <charset val="204"/>
      </rPr>
      <t>00SAF01</t>
    </r>
  </si>
  <si>
    <r>
      <rPr>
        <sz val="18"/>
        <color theme="1"/>
        <rFont val="Times New Roman"/>
        <family val="1"/>
        <charset val="204"/>
      </rPr>
      <t>AKU.0120.00UFC.0.HV.TB0002</t>
    </r>
  </si>
  <si>
    <r>
      <rPr>
        <b/>
        <sz val="18"/>
        <color theme="1"/>
        <rFont val="Times New Roman"/>
        <family val="1"/>
        <charset val="204"/>
      </rPr>
      <t>-</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</si>
  <si>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</si>
  <si>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</si>
  <si>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</si>
  <si>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</si>
  <si>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AKU.0120.00UFC.0.HV.TB0002.00SAF01-КМД</t>
    </r>
  </si>
  <si>
    <r>
      <rPr>
        <sz val="18"/>
        <color theme="1"/>
        <rFont val="Times New Roman"/>
        <family val="1"/>
        <charset val="204"/>
      </rPr>
      <t>кг.</t>
    </r>
  </si>
  <si>
    <r>
      <rPr>
        <b/>
        <sz val="18"/>
        <rFont val="Times New Roman"/>
        <family val="1"/>
        <charset val="204"/>
      </rPr>
      <t>-</t>
    </r>
  </si>
  <si>
    <r>
      <rPr>
        <b/>
        <sz val="18"/>
        <rFont val="Times New Roman"/>
        <family val="1"/>
        <charset val="204"/>
      </rPr>
      <t>-</t>
    </r>
  </si>
  <si>
    <r>
      <rPr>
        <sz val="18"/>
        <color theme="1"/>
        <rFont val="Times New Roman"/>
        <family val="1"/>
        <charset val="204"/>
      </rPr>
      <t>ЗКД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</si>
  <si>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</si>
  <si>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</si>
  <si>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Шнур кремнеземнвй наполненный нитью ШКН(Н) Ø 5мм</t>
    </r>
  </si>
  <si>
    <r>
      <rPr>
        <sz val="20"/>
        <color theme="1"/>
        <rFont val="Times New Roman"/>
        <family val="1"/>
        <charset val="204"/>
      </rPr>
      <t>00UFC</t>
    </r>
  </si>
  <si>
    <r>
      <rPr>
        <sz val="18"/>
        <color theme="1"/>
        <rFont val="Times New Roman"/>
        <family val="1"/>
        <charset val="204"/>
      </rPr>
      <t>00SAF01</t>
    </r>
  </si>
  <si>
    <r>
      <rPr>
        <sz val="18"/>
        <color theme="1"/>
        <rFont val="Times New Roman"/>
        <family val="1"/>
        <charset val="204"/>
      </rPr>
      <t>AKU.0120.00UFC.0.HV.TB0002</t>
    </r>
  </si>
  <si>
    <r>
      <rPr>
        <sz val="18"/>
        <color theme="1"/>
        <rFont val="Times New Roman"/>
        <family val="1"/>
        <charset val="204"/>
      </rPr>
      <t>ШКН(Н)-1-5,0</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</si>
  <si>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</si>
  <si>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</si>
  <si>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</si>
  <si>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</si>
  <si>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AKU.0120.00UFC.0.HV.TB0002.00SAF01-КМД</t>
    </r>
  </si>
  <si>
    <r>
      <rPr>
        <sz val="18"/>
        <color theme="1"/>
        <rFont val="Times New Roman"/>
        <family val="1"/>
        <charset val="204"/>
      </rPr>
      <t>кг</t>
    </r>
  </si>
  <si>
    <r>
      <rPr>
        <sz val="18"/>
        <color theme="1"/>
        <rFont val="Times New Roman"/>
        <family val="1"/>
        <charset val="204"/>
      </rPr>
      <t>п.5, 7, 9</t>
    </r>
  </si>
  <si>
    <r>
      <rPr>
        <sz val="18"/>
        <color theme="1"/>
        <rFont val="Times New Roman"/>
        <family val="1"/>
        <charset val="204"/>
      </rPr>
      <t>ФЕР 20-01-005-03
ФЕР 20-01-005-04
ФЕР 20-01-005-01</t>
    </r>
  </si>
  <si>
    <r>
      <rPr>
        <b/>
        <sz val="18"/>
        <rFont val="Times New Roman"/>
        <family val="1"/>
        <charset val="204"/>
      </rPr>
      <t>-</t>
    </r>
  </si>
  <si>
    <r>
      <rPr>
        <b/>
        <sz val="18"/>
        <rFont val="Times New Roman"/>
        <family val="1"/>
        <charset val="204"/>
      </rPr>
      <t>-</t>
    </r>
  </si>
  <si>
    <r>
      <rPr>
        <sz val="18"/>
        <color theme="1"/>
        <rFont val="Times New Roman"/>
        <family val="1"/>
        <charset val="204"/>
      </rPr>
      <t>ЗКД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</si>
  <si>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</si>
  <si>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</si>
  <si>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 xml:space="preserve">Проволока стальная сварочная </t>
    </r>
  </si>
  <si>
    <r>
      <rPr>
        <sz val="20"/>
        <color theme="1"/>
        <rFont val="Times New Roman"/>
        <family val="1"/>
        <charset val="204"/>
      </rPr>
      <t>00UFC</t>
    </r>
  </si>
  <si>
    <r>
      <rPr>
        <sz val="18"/>
        <rFont val="Times New Roman"/>
        <family val="1"/>
        <charset val="204"/>
      </rPr>
      <t>00SAF01</t>
    </r>
  </si>
  <si>
    <r>
      <rPr>
        <sz val="18"/>
        <color theme="1"/>
        <rFont val="Times New Roman"/>
        <family val="1"/>
        <charset val="204"/>
      </rPr>
      <t>AKU.0120.00UFC.0.HV.TB0002</t>
    </r>
  </si>
  <si>
    <r>
      <rPr>
        <sz val="18"/>
        <color theme="1"/>
        <rFont val="Times New Roman"/>
        <family val="1"/>
        <charset val="204"/>
      </rPr>
      <t>0,8Св-08Г2С</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</si>
  <si>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</si>
  <si>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</si>
  <si>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</si>
  <si>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</si>
  <si>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AKU.0120.00UFC.0.HV.TB0002.00SAF01-КМД</t>
    </r>
  </si>
  <si>
    <r>
      <rPr>
        <sz val="18"/>
        <color theme="1"/>
        <rFont val="Times New Roman"/>
        <family val="1"/>
        <charset val="204"/>
      </rPr>
      <t>кг</t>
    </r>
  </si>
  <si>
    <r>
      <rPr>
        <sz val="18"/>
        <color theme="1"/>
        <rFont val="Times New Roman"/>
        <family val="1"/>
        <charset val="204"/>
      </rPr>
      <t>п.5, 7, 9</t>
    </r>
  </si>
  <si>
    <r>
      <rPr>
        <sz val="18"/>
        <color theme="1"/>
        <rFont val="Times New Roman"/>
        <family val="1"/>
        <charset val="204"/>
      </rPr>
      <t>ФЕР 20-01-005-03
ФЕР 20-01-005-04
ФЕР 20-01-005-01</t>
    </r>
  </si>
  <si>
    <r>
      <rPr>
        <b/>
        <sz val="18"/>
        <rFont val="Times New Roman"/>
        <family val="1"/>
        <charset val="204"/>
      </rPr>
      <t>-</t>
    </r>
  </si>
  <si>
    <r>
      <rPr>
        <b/>
        <sz val="18"/>
        <rFont val="Times New Roman"/>
        <family val="1"/>
        <charset val="204"/>
      </rPr>
      <t>-</t>
    </r>
  </si>
  <si>
    <r>
      <rPr>
        <sz val="18"/>
        <color theme="1"/>
        <rFont val="Times New Roman"/>
        <family val="1"/>
        <charset val="204"/>
      </rPr>
      <t>ЗКД</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</si>
  <si>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</si>
  <si>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</si>
  <si>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00SAF01</t>
    </r>
  </si>
  <si>
    <r>
      <rPr>
        <sz val="18"/>
        <color theme="1"/>
        <rFont val="Times New Roman"/>
        <family val="1"/>
        <charset val="204"/>
      </rPr>
      <t>AKU.0120.00UFC.0.HV.TB0002</t>
    </r>
  </si>
  <si>
    <r>
      <rPr>
        <sz val="18"/>
        <color theme="1"/>
        <rFont val="Times New Roman"/>
        <family val="1"/>
        <charset val="204"/>
      </rPr>
      <t>Углеродистая сталь</t>
    </r>
  </si>
  <si>
    <r>
      <rPr>
        <sz val="18"/>
        <color theme="1"/>
        <rFont val="Times New Roman"/>
        <family val="1"/>
        <charset val="204"/>
      </rPr>
      <t>-</t>
    </r>
  </si>
  <si>
    <r>
      <rPr>
        <sz val="18"/>
        <color theme="1"/>
        <rFont val="Times New Roman"/>
        <family val="1"/>
        <charset val="204"/>
      </rPr>
      <t>4</t>
    </r>
  </si>
  <si>
    <r>
      <rPr>
        <sz val="18"/>
        <color theme="1"/>
        <rFont val="Times New Roman"/>
        <family val="1"/>
        <charset val="204"/>
      </rPr>
      <t>II</t>
    </r>
  </si>
  <si>
    <r>
      <rPr>
        <sz val="18"/>
        <color theme="1"/>
        <rFont val="Times New Roman"/>
        <family val="1"/>
        <charset val="204"/>
      </rPr>
      <t>-</t>
    </r>
  </si>
  <si>
    <r>
      <rPr>
        <u/>
        <sz val="18"/>
        <color theme="10"/>
        <rFont val="Times New Roman"/>
        <family val="1"/>
        <charset val="204"/>
      </rPr>
      <t>AKU.0120.00UFC.0.HV.TB0002.00SAF01-КМД</t>
    </r>
  </si>
  <si>
    <r>
      <rPr>
        <sz val="18"/>
        <color theme="1"/>
        <rFont val="Times New Roman"/>
        <family val="1"/>
        <charset val="204"/>
      </rPr>
      <t>шт</t>
    </r>
  </si>
  <si>
    <r>
      <rPr>
        <sz val="18"/>
        <color theme="1"/>
        <rFont val="Times New Roman"/>
        <family val="1"/>
        <charset val="204"/>
      </rPr>
      <t>10</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</si>
  <si>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</si>
  <si>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</si>
  <si>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Лючки питометрической</t>
    </r>
  </si>
  <si>
    <r>
      <rPr>
        <sz val="20"/>
        <color theme="1"/>
        <rFont val="Times New Roman"/>
        <family val="1"/>
        <charset val="204"/>
      </rPr>
      <t>00UFC</t>
    </r>
  </si>
  <si>
    <r>
      <rPr>
        <sz val="18"/>
        <color theme="1"/>
        <rFont val="Times New Roman"/>
        <family val="1"/>
        <charset val="204"/>
      </rPr>
      <t>00SAF01</t>
    </r>
  </si>
  <si>
    <r>
      <rPr>
        <sz val="18"/>
        <color theme="1"/>
        <rFont val="Times New Roman"/>
        <family val="1"/>
        <charset val="204"/>
      </rPr>
      <t>AKU.0120.00UFC.0.HV.TB0002</t>
    </r>
  </si>
  <si>
    <r>
      <rPr>
        <sz val="18"/>
        <color theme="1"/>
        <rFont val="Times New Roman"/>
        <family val="1"/>
        <charset val="204"/>
      </rPr>
      <t>Сборный из углеродистой стали</t>
    </r>
  </si>
  <si>
    <r>
      <rPr>
        <sz val="18"/>
        <rFont val="Times New Roman"/>
        <family val="1"/>
        <charset val="204"/>
      </rPr>
      <t>Крепеж (Метизы)</t>
    </r>
  </si>
  <si>
    <r>
      <rPr>
        <sz val="18"/>
        <color theme="1"/>
        <rFont val="Times New Roman"/>
        <family val="1"/>
        <charset val="204"/>
      </rPr>
      <t>II</t>
    </r>
  </si>
  <si>
    <r>
      <rPr>
        <sz val="18"/>
        <color theme="1"/>
        <rFont val="Times New Roman"/>
        <family val="1"/>
        <charset val="204"/>
      </rPr>
      <t>-</t>
    </r>
  </si>
  <si>
    <r>
      <rPr>
        <sz val="18"/>
        <color theme="10"/>
        <rFont val="Times New Roman"/>
        <family val="1"/>
        <charset val="204"/>
      </rPr>
      <t>-</t>
    </r>
  </si>
  <si>
    <r>
      <rPr>
        <sz val="18"/>
        <color theme="1"/>
        <rFont val="Times New Roman"/>
        <family val="1"/>
        <charset val="204"/>
      </rPr>
      <t>шт</t>
    </r>
  </si>
  <si>
    <r>
      <rPr>
        <sz val="18"/>
        <rFont val="Times New Roman"/>
        <family val="1"/>
        <charset val="204"/>
      </rPr>
      <t>Сборный</t>
    </r>
  </si>
  <si>
    <r>
      <rPr>
        <sz val="18"/>
        <rFont val="Times New Roman"/>
        <family val="1"/>
        <charset val="204"/>
      </rPr>
      <t>сборное</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</si>
  <si>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</si>
  <si>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</si>
  <si>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</si>
  <si>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AKU.0120.00UFC.0.HV.TB0002</t>
    </r>
  </si>
  <si>
    <r>
      <rPr>
        <sz val="18"/>
        <rFont val="Times New Roman"/>
        <family val="1"/>
        <charset val="204"/>
      </rPr>
      <t>Комплект КМД,
Крепеж (Метизы)</t>
    </r>
  </si>
  <si>
    <r>
      <rPr>
        <sz val="18"/>
        <color theme="1"/>
        <rFont val="Times New Roman"/>
        <family val="1"/>
        <charset val="204"/>
      </rPr>
      <t>II</t>
    </r>
  </si>
  <si>
    <r>
      <rPr>
        <sz val="18"/>
        <color theme="1"/>
        <rFont val="Times New Roman"/>
        <family val="1"/>
        <charset val="204"/>
      </rPr>
      <t>-</t>
    </r>
  </si>
  <si>
    <r>
      <rPr>
        <sz val="18"/>
        <color theme="1"/>
        <rFont val="Times New Roman"/>
        <family val="1"/>
        <charset val="204"/>
      </rPr>
      <t>м2.</t>
    </r>
  </si>
  <si>
    <r>
      <rPr>
        <sz val="18"/>
        <rFont val="Times New Roman"/>
        <family val="1"/>
        <charset val="204"/>
      </rPr>
      <t>Сборный</t>
    </r>
  </si>
  <si>
    <r>
      <rPr>
        <sz val="18"/>
        <rFont val="Times New Roman"/>
        <family val="1"/>
        <charset val="204"/>
      </rPr>
      <t>сборное</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</si>
  <si>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</si>
  <si>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</si>
  <si>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00SAF21</t>
    </r>
  </si>
  <si>
    <r>
      <rPr>
        <sz val="18"/>
        <color theme="1"/>
        <rFont val="Times New Roman"/>
        <family val="1"/>
        <charset val="204"/>
      </rPr>
      <t>AKU.0120.00UFC.0.HV.TB0002</t>
    </r>
  </si>
  <si>
    <r>
      <rPr>
        <sz val="18"/>
        <color theme="1"/>
        <rFont val="Times New Roman"/>
        <family val="1"/>
        <charset val="204"/>
      </rPr>
      <t>-</t>
    </r>
  </si>
  <si>
    <r>
      <rPr>
        <sz val="18"/>
        <color theme="1"/>
        <rFont val="Times New Roman"/>
        <family val="1"/>
        <charset val="204"/>
      </rPr>
      <t>II</t>
    </r>
  </si>
  <si>
    <r>
      <rPr>
        <sz val="18"/>
        <color theme="1"/>
        <rFont val="Times New Roman"/>
        <family val="1"/>
        <charset val="204"/>
      </rPr>
      <t>-</t>
    </r>
  </si>
  <si>
    <r>
      <rPr>
        <u/>
        <sz val="18"/>
        <color theme="10"/>
        <rFont val="Times New Roman"/>
        <family val="1"/>
        <charset val="204"/>
      </rPr>
      <t>AKU.0120.00UFC.0.HV.TB0002.00SAF21-КМД</t>
    </r>
  </si>
  <si>
    <r>
      <rPr>
        <sz val="18"/>
        <color theme="1"/>
        <rFont val="Times New Roman"/>
        <family val="1"/>
        <charset val="204"/>
      </rPr>
      <t>м2.</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</si>
  <si>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</si>
  <si>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</si>
  <si>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</si>
  <si>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Болты с гайками и шайбами. Метизы</t>
    </r>
  </si>
  <si>
    <r>
      <rPr>
        <sz val="20"/>
        <color theme="1"/>
        <rFont val="Times New Roman"/>
        <family val="1"/>
        <charset val="204"/>
      </rPr>
      <t>00UFC</t>
    </r>
  </si>
  <si>
    <r>
      <rPr>
        <sz val="18"/>
        <color theme="1"/>
        <rFont val="Times New Roman"/>
        <family val="1"/>
        <charset val="204"/>
      </rPr>
      <t>00SAF21</t>
    </r>
  </si>
  <si>
    <r>
      <rPr>
        <sz val="18"/>
        <color theme="1"/>
        <rFont val="Times New Roman"/>
        <family val="1"/>
        <charset val="204"/>
      </rPr>
      <t>AKU.0120.00UFC.0.HV.TB0002</t>
    </r>
  </si>
  <si>
    <r>
      <rPr>
        <b/>
        <sz val="18"/>
        <color theme="1"/>
        <rFont val="Times New Roman"/>
        <family val="1"/>
        <charset val="204"/>
      </rPr>
      <t>-</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</si>
  <si>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</si>
  <si>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</si>
  <si>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</si>
  <si>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</si>
  <si>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AKU.0120.00UFC.0.HV.TB0002.00SAF21-КМД</t>
    </r>
  </si>
  <si>
    <r>
      <rPr>
        <sz val="18"/>
        <color theme="1"/>
        <rFont val="Times New Roman"/>
        <family val="1"/>
        <charset val="204"/>
      </rPr>
      <t>кг.</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</si>
  <si>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</si>
  <si>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</si>
  <si>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</si>
  <si>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</si>
  <si>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</si>
  <si>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Шнур кремнеземнвй наполненный нитью ШКН(Н) Ø 5мм</t>
    </r>
  </si>
  <si>
    <r>
      <rPr>
        <sz val="20"/>
        <color theme="1"/>
        <rFont val="Times New Roman"/>
        <family val="1"/>
        <charset val="204"/>
      </rPr>
      <t>00UFC</t>
    </r>
  </si>
  <si>
    <r>
      <rPr>
        <sz val="18"/>
        <color theme="1"/>
        <rFont val="Times New Roman"/>
        <family val="1"/>
        <charset val="204"/>
      </rPr>
      <t>00SAF21</t>
    </r>
  </si>
  <si>
    <r>
      <rPr>
        <sz val="18"/>
        <color theme="1"/>
        <rFont val="Times New Roman"/>
        <family val="1"/>
        <charset val="204"/>
      </rPr>
      <t>AKU.0120.00UFC.0.HV.TB0002</t>
    </r>
  </si>
  <si>
    <r>
      <rPr>
        <sz val="18"/>
        <color theme="1"/>
        <rFont val="Times New Roman"/>
        <family val="1"/>
        <charset val="204"/>
      </rPr>
      <t>ШКН(Н)-1-5,0</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</si>
  <si>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</si>
  <si>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</si>
  <si>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</si>
  <si>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</si>
  <si>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AKU.0120.00UFC.0.HV.TB0002.00SAF21-КМД</t>
    </r>
  </si>
  <si>
    <r>
      <rPr>
        <sz val="18"/>
        <color theme="1"/>
        <rFont val="Times New Roman"/>
        <family val="1"/>
        <charset val="204"/>
      </rPr>
      <t>кг</t>
    </r>
  </si>
  <si>
    <r>
      <rPr>
        <sz val="18"/>
        <color theme="1"/>
        <rFont val="Times New Roman"/>
        <family val="1"/>
        <charset val="204"/>
      </rPr>
      <t>п.133, 135</t>
    </r>
  </si>
  <si>
    <r>
      <rPr>
        <sz val="18"/>
        <color theme="1"/>
        <rFont val="Times New Roman"/>
        <family val="1"/>
        <charset val="204"/>
      </rPr>
      <t>ФЕР 20-01-001-07
ФЕР 20-01-001-10</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</si>
  <si>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</si>
  <si>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</si>
  <si>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</si>
  <si>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</si>
  <si>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</si>
  <si>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 xml:space="preserve">Проволока стальная сварочная </t>
    </r>
  </si>
  <si>
    <r>
      <rPr>
        <sz val="20"/>
        <color theme="1"/>
        <rFont val="Times New Roman"/>
        <family val="1"/>
        <charset val="204"/>
      </rPr>
      <t>00UFC</t>
    </r>
  </si>
  <si>
    <r>
      <rPr>
        <sz val="18"/>
        <rFont val="Times New Roman"/>
        <family val="1"/>
        <charset val="204"/>
      </rPr>
      <t>00SAF21</t>
    </r>
  </si>
  <si>
    <r>
      <rPr>
        <sz val="18"/>
        <color theme="1"/>
        <rFont val="Times New Roman"/>
        <family val="1"/>
        <charset val="204"/>
      </rPr>
      <t>AKU.0120.00UFC.0.HV.TB0002</t>
    </r>
  </si>
  <si>
    <r>
      <rPr>
        <sz val="18"/>
        <color theme="1"/>
        <rFont val="Times New Roman"/>
        <family val="1"/>
        <charset val="204"/>
      </rPr>
      <t>0,8Св-08Г2С</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</si>
  <si>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</si>
  <si>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</si>
  <si>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</si>
  <si>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</si>
  <si>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AKU.0120.00UFC.0.HV.TB0002.00SAF21-КМД</t>
    </r>
  </si>
  <si>
    <r>
      <rPr>
        <sz val="18"/>
        <color theme="1"/>
        <rFont val="Times New Roman"/>
        <family val="1"/>
        <charset val="204"/>
      </rPr>
      <t>кг</t>
    </r>
  </si>
  <si>
    <r>
      <rPr>
        <sz val="18"/>
        <color theme="1"/>
        <rFont val="Times New Roman"/>
        <family val="1"/>
        <charset val="204"/>
      </rPr>
      <t>п.133, 135</t>
    </r>
  </si>
  <si>
    <r>
      <rPr>
        <sz val="18"/>
        <color theme="1"/>
        <rFont val="Times New Roman"/>
        <family val="1"/>
        <charset val="204"/>
      </rPr>
      <t>ФЕР 20-01-001-07
ФЕР 20-01-001-10</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</si>
  <si>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</si>
  <si>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</si>
  <si>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</si>
  <si>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</si>
  <si>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</si>
  <si>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Сетка металлическая 2-10-2 НУ по ГОСТ 3826-82</t>
    </r>
  </si>
  <si>
    <r>
      <rPr>
        <sz val="20"/>
        <color theme="1"/>
        <rFont val="Times New Roman"/>
        <family val="1"/>
        <charset val="204"/>
      </rPr>
      <t>00UFC</t>
    </r>
  </si>
  <si>
    <r>
      <rPr>
        <sz val="18"/>
        <rFont val="Times New Roman"/>
        <family val="1"/>
        <charset val="204"/>
      </rPr>
      <t>00SAF21</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</si>
  <si>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</si>
  <si>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</si>
  <si>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Рамка металлическая</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</si>
  <si>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</si>
  <si>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</si>
  <si>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</si>
  <si>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AKU.0120.00UFC.0.HV.TB0002.00SAF21-КМД</t>
    </r>
  </si>
  <si>
    <r>
      <rPr>
        <sz val="18"/>
        <color theme="1"/>
        <rFont val="Times New Roman"/>
        <family val="1"/>
        <charset val="204"/>
      </rPr>
      <t>кг</t>
    </r>
  </si>
  <si>
    <r>
      <rPr>
        <sz val="18"/>
        <color theme="1"/>
        <rFont val="Times New Roman"/>
        <family val="1"/>
        <charset val="204"/>
      </rPr>
      <t>ССЦ 19.2.03.08-0001</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</si>
  <si>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</si>
  <si>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</si>
  <si>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</si>
  <si>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</si>
  <si>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</si>
  <si>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</si>
  <si>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rFont val="Times New Roman"/>
        <family val="1"/>
        <charset val="204"/>
      </rPr>
      <t>00SAF21</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</si>
  <si>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</si>
  <si>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</si>
  <si>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Рамка металлическая</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</si>
  <si>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</si>
  <si>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</si>
  <si>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</si>
  <si>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AKU.0120.00UFC.0.HV.TB0002.00SAF21-КМД</t>
    </r>
  </si>
  <si>
    <r>
      <rPr>
        <sz val="18"/>
        <color theme="1"/>
        <rFont val="Times New Roman"/>
        <family val="1"/>
        <charset val="204"/>
      </rPr>
      <t>кг</t>
    </r>
  </si>
  <si>
    <r>
      <rPr>
        <sz val="18"/>
        <color theme="1"/>
        <rFont val="Times New Roman"/>
        <family val="1"/>
        <charset val="204"/>
      </rPr>
      <t>п.137</t>
    </r>
  </si>
  <si>
    <r>
      <rPr>
        <sz val="18"/>
        <color theme="1"/>
        <rFont val="Times New Roman"/>
        <family val="1"/>
        <charset val="204"/>
      </rPr>
      <t>ССЦ 19.2.03.08-0001</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</si>
  <si>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</si>
  <si>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</si>
  <si>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</si>
  <si>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</si>
  <si>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</si>
  <si>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Лючки питометрической</t>
    </r>
  </si>
  <si>
    <r>
      <rPr>
        <sz val="20"/>
        <color theme="1"/>
        <rFont val="Times New Roman"/>
        <family val="1"/>
        <charset val="204"/>
      </rPr>
      <t>00UFC</t>
    </r>
  </si>
  <si>
    <r>
      <rPr>
        <sz val="18"/>
        <color theme="1"/>
        <rFont val="Times New Roman"/>
        <family val="1"/>
        <charset val="204"/>
      </rPr>
      <t>00SAF21</t>
    </r>
  </si>
  <si>
    <r>
      <rPr>
        <sz val="18"/>
        <color theme="1"/>
        <rFont val="Times New Roman"/>
        <family val="1"/>
        <charset val="204"/>
      </rPr>
      <t>AKU.0120.00UFC.0.HV.TB0002</t>
    </r>
  </si>
  <si>
    <r>
      <rPr>
        <sz val="18"/>
        <color theme="1"/>
        <rFont val="Times New Roman"/>
        <family val="1"/>
        <charset val="204"/>
      </rPr>
      <t>Сборный из оцинкованной стали</t>
    </r>
  </si>
  <si>
    <r>
      <rPr>
        <sz val="18"/>
        <rFont val="Times New Roman"/>
        <family val="1"/>
        <charset val="204"/>
      </rPr>
      <t>Крепеж (Метизы)</t>
    </r>
  </si>
  <si>
    <r>
      <rPr>
        <sz val="18"/>
        <color theme="1"/>
        <rFont val="Times New Roman"/>
        <family val="1"/>
        <charset val="204"/>
      </rPr>
      <t>II</t>
    </r>
  </si>
  <si>
    <r>
      <rPr>
        <sz val="18"/>
        <color theme="1"/>
        <rFont val="Times New Roman"/>
        <family val="1"/>
        <charset val="204"/>
      </rPr>
      <t>-</t>
    </r>
  </si>
  <si>
    <r>
      <rPr>
        <sz val="18"/>
        <color theme="10"/>
        <rFont val="Times New Roman"/>
        <family val="1"/>
        <charset val="204"/>
      </rPr>
      <t>-</t>
    </r>
  </si>
  <si>
    <r>
      <rPr>
        <sz val="18"/>
        <color theme="1"/>
        <rFont val="Times New Roman"/>
        <family val="1"/>
        <charset val="204"/>
      </rPr>
      <t>шт</t>
    </r>
  </si>
  <si>
    <r>
      <rPr>
        <sz val="18"/>
        <rFont val="Times New Roman"/>
        <family val="1"/>
        <charset val="204"/>
      </rPr>
      <t>Сборный</t>
    </r>
  </si>
  <si>
    <r>
      <rPr>
        <sz val="18"/>
        <rFont val="Times New Roman"/>
        <family val="1"/>
        <charset val="204"/>
      </rPr>
      <t>сборное</t>
    </r>
  </si>
  <si>
    <r>
      <rPr>
        <sz val="18"/>
        <color theme="1"/>
        <rFont val="Times New Roman"/>
        <family val="1"/>
        <charset val="204"/>
      </rPr>
      <t xml:space="preserve">№ TSM-01-21-550 от 01.06.2021 г. </t>
    </r>
  </si>
  <si>
    <r>
      <rPr>
        <sz val="20"/>
        <color theme="1"/>
        <rFont val="Times New Roman"/>
        <family val="1"/>
        <charset val="204"/>
      </rPr>
      <t>№395 от 29.09.2021</t>
    </r>
  </si>
  <si>
    <r>
      <rPr>
        <sz val="20"/>
        <color theme="1"/>
        <rFont val="Times New Roman"/>
        <family val="1"/>
        <charset val="204"/>
      </rPr>
      <t>00UFC</t>
    </r>
  </si>
  <si>
    <r>
      <rPr>
        <sz val="18"/>
        <color theme="1"/>
        <rFont val="Times New Roman"/>
        <family val="1"/>
        <charset val="204"/>
      </rPr>
      <t>AKU.0120.00UFC.0.HV.TB0002</t>
    </r>
  </si>
  <si>
    <r>
      <rPr>
        <sz val="18"/>
        <color theme="1"/>
        <rFont val="Times New Roman"/>
        <family val="1"/>
        <charset val="204"/>
      </rPr>
      <t>Сборный из углеродистой стали</t>
    </r>
  </si>
  <si>
    <r>
      <rPr>
        <sz val="18"/>
        <rFont val="Times New Roman"/>
        <family val="1"/>
        <charset val="204"/>
      </rPr>
      <t>Комплект КМД,
Крепеж (Метизы)</t>
    </r>
  </si>
  <si>
    <r>
      <rPr>
        <sz val="18"/>
        <color theme="1"/>
        <rFont val="Times New Roman"/>
        <family val="1"/>
        <charset val="204"/>
      </rPr>
      <t>II</t>
    </r>
  </si>
  <si>
    <r>
      <rPr>
        <sz val="18"/>
        <color theme="1"/>
        <rFont val="Times New Roman"/>
        <family val="1"/>
        <charset val="204"/>
      </rPr>
      <t>-</t>
    </r>
  </si>
  <si>
    <r>
      <rPr>
        <sz val="18"/>
        <color theme="1"/>
        <rFont val="Times New Roman"/>
        <family val="1"/>
        <charset val="204"/>
      </rPr>
      <t>м2.</t>
    </r>
  </si>
  <si>
    <r>
      <rPr>
        <sz val="18"/>
        <rFont val="Times New Roman"/>
        <family val="1"/>
        <charset val="204"/>
      </rPr>
      <t>Сборный</t>
    </r>
  </si>
  <si>
    <r>
      <rPr>
        <sz val="18"/>
        <rFont val="Times New Roman"/>
        <family val="1"/>
        <charset val="204"/>
      </rPr>
      <t>сборное</t>
    </r>
  </si>
  <si>
    <r>
      <rPr>
        <sz val="20"/>
        <color theme="1"/>
        <rFont val="Times New Roman"/>
        <family val="1"/>
        <charset val="204"/>
      </rPr>
      <t>№395 от 29.09.2021</t>
    </r>
  </si>
  <si>
    <r>
      <rPr>
        <sz val="18"/>
        <color theme="1"/>
        <rFont val="Times New Roman"/>
        <family val="1"/>
        <charset val="204"/>
      </rPr>
      <t>Элементы воздуховодов из тонколистовой оцинкованной стали 0,8 мм</t>
    </r>
  </si>
  <si>
    <r>
      <rPr>
        <sz val="20"/>
        <color theme="1"/>
        <rFont val="Times New Roman"/>
        <family val="1"/>
        <charset val="204"/>
      </rPr>
      <t>00UFC</t>
    </r>
  </si>
  <si>
    <r>
      <rPr>
        <sz val="18"/>
        <color theme="1"/>
        <rFont val="Times New Roman"/>
        <family val="1"/>
        <charset val="204"/>
      </rPr>
      <t>00SAF41</t>
    </r>
  </si>
  <si>
    <r>
      <rPr>
        <sz val="18"/>
        <color theme="1"/>
        <rFont val="Times New Roman"/>
        <family val="1"/>
        <charset val="204"/>
      </rPr>
      <t>AKU.0120.00UFC.0.HV.TB0002</t>
    </r>
  </si>
  <si>
    <r>
      <rPr>
        <sz val="18"/>
        <color theme="1"/>
        <rFont val="Times New Roman"/>
        <family val="1"/>
        <charset val="204"/>
      </rPr>
      <t>01, 02, 03, 04, 05, 06, 07, 220 по ГОСТ 14918-2020</t>
    </r>
  </si>
  <si>
    <r>
      <rPr>
        <sz val="18"/>
        <color theme="1"/>
        <rFont val="Times New Roman"/>
        <family val="1"/>
        <charset val="204"/>
      </rPr>
      <t>-</t>
    </r>
  </si>
  <si>
    <r>
      <rPr>
        <sz val="18"/>
        <color theme="1"/>
        <rFont val="Times New Roman"/>
        <family val="1"/>
        <charset val="204"/>
      </rPr>
      <t>II</t>
    </r>
  </si>
  <si>
    <r>
      <rPr>
        <sz val="18"/>
        <color theme="1"/>
        <rFont val="Times New Roman"/>
        <family val="1"/>
        <charset val="204"/>
      </rPr>
      <t>-</t>
    </r>
  </si>
  <si>
    <r>
      <rPr>
        <u/>
        <sz val="18"/>
        <color theme="10"/>
        <rFont val="Times New Roman"/>
        <family val="1"/>
        <charset val="204"/>
      </rPr>
      <t>AKU.0120.00UFC.0.HV.TB0002.00SAF41-КМД</t>
    </r>
  </si>
  <si>
    <r>
      <rPr>
        <sz val="18"/>
        <color theme="1"/>
        <rFont val="Times New Roman"/>
        <family val="1"/>
        <charset val="204"/>
      </rPr>
      <t>м2.</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</si>
  <si>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</si>
  <si>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</si>
  <si>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</si>
  <si>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Болты с гайками и шайбами. Метизы</t>
    </r>
  </si>
  <si>
    <r>
      <rPr>
        <sz val="20"/>
        <color theme="1"/>
        <rFont val="Times New Roman"/>
        <family val="1"/>
        <charset val="204"/>
      </rPr>
      <t>00UFC</t>
    </r>
  </si>
  <si>
    <r>
      <rPr>
        <sz val="18"/>
        <color theme="1"/>
        <rFont val="Times New Roman"/>
        <family val="1"/>
        <charset val="204"/>
      </rPr>
      <t>00SAF41</t>
    </r>
  </si>
  <si>
    <r>
      <rPr>
        <sz val="18"/>
        <color theme="1"/>
        <rFont val="Times New Roman"/>
        <family val="1"/>
        <charset val="204"/>
      </rPr>
      <t>AKU.0120.00UFC.0.HV.TB0002</t>
    </r>
  </si>
  <si>
    <r>
      <rPr>
        <b/>
        <sz val="18"/>
        <color theme="1"/>
        <rFont val="Times New Roman"/>
        <family val="1"/>
        <charset val="204"/>
      </rPr>
      <t>-</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</si>
  <si>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</si>
  <si>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</si>
  <si>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</si>
  <si>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</si>
  <si>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AKU.0120.00UFC.0.HV.TB0002.00SAF41-КМД</t>
    </r>
  </si>
  <si>
    <r>
      <rPr>
        <sz val="18"/>
        <color theme="1"/>
        <rFont val="Times New Roman"/>
        <family val="1"/>
        <charset val="204"/>
      </rPr>
      <t>кг.</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</si>
  <si>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</si>
  <si>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</si>
  <si>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</si>
  <si>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</si>
  <si>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</si>
  <si>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Шнур кремнеземнвй наполненный нитью ШКН(Н) Ø 5мм</t>
    </r>
  </si>
  <si>
    <r>
      <rPr>
        <sz val="20"/>
        <color theme="1"/>
        <rFont val="Times New Roman"/>
        <family val="1"/>
        <charset val="204"/>
      </rPr>
      <t>00UFC</t>
    </r>
  </si>
  <si>
    <r>
      <rPr>
        <sz val="18"/>
        <color theme="1"/>
        <rFont val="Times New Roman"/>
        <family val="1"/>
        <charset val="204"/>
      </rPr>
      <t>00SAF41</t>
    </r>
  </si>
  <si>
    <r>
      <rPr>
        <sz val="18"/>
        <color theme="1"/>
        <rFont val="Times New Roman"/>
        <family val="1"/>
        <charset val="204"/>
      </rPr>
      <t>AKU.0120.00UFC.0.HV.TB0002</t>
    </r>
  </si>
  <si>
    <r>
      <rPr>
        <sz val="18"/>
        <color theme="1"/>
        <rFont val="Times New Roman"/>
        <family val="1"/>
        <charset val="204"/>
      </rPr>
      <t>ШКН(Н)-1-5,0</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</si>
  <si>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</si>
  <si>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</si>
  <si>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</si>
  <si>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</si>
  <si>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AKU.0120.00UFC.0.HV.TB0002.00SAF41-КМД</t>
    </r>
  </si>
  <si>
    <r>
      <rPr>
        <sz val="18"/>
        <color theme="1"/>
        <rFont val="Times New Roman"/>
        <family val="1"/>
        <charset val="204"/>
      </rPr>
      <t>кг</t>
    </r>
  </si>
  <si>
    <r>
      <rPr>
        <sz val="18"/>
        <color theme="1"/>
        <rFont val="Times New Roman"/>
        <family val="1"/>
        <charset val="204"/>
      </rPr>
      <t>п.56, 58, 59</t>
    </r>
  </si>
  <si>
    <r>
      <rPr>
        <sz val="18"/>
        <color theme="1"/>
        <rFont val="Times New Roman"/>
        <family val="1"/>
        <charset val="204"/>
      </rPr>
      <t>ФЕР 20-01-001-07
ФЕР 20-01-001-11
ФЕР 20-01-001-14</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</si>
  <si>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</si>
  <si>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</si>
  <si>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</si>
  <si>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</si>
  <si>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</si>
  <si>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 xml:space="preserve">Проволока стальная сварочная </t>
    </r>
  </si>
  <si>
    <r>
      <rPr>
        <sz val="20"/>
        <color theme="1"/>
        <rFont val="Times New Roman"/>
        <family val="1"/>
        <charset val="204"/>
      </rPr>
      <t>00UFC</t>
    </r>
  </si>
  <si>
    <r>
      <rPr>
        <sz val="18"/>
        <rFont val="Times New Roman"/>
        <family val="1"/>
        <charset val="204"/>
      </rPr>
      <t>00SAF41</t>
    </r>
  </si>
  <si>
    <r>
      <rPr>
        <sz val="18"/>
        <color theme="1"/>
        <rFont val="Times New Roman"/>
        <family val="1"/>
        <charset val="204"/>
      </rPr>
      <t>AKU.0120.00UFC.0.HV.TB0002</t>
    </r>
  </si>
  <si>
    <r>
      <rPr>
        <sz val="18"/>
        <color theme="1"/>
        <rFont val="Times New Roman"/>
        <family val="1"/>
        <charset val="204"/>
      </rPr>
      <t>0,8Св-08Г2С</t>
    </r>
  </si>
  <si>
    <r>
      <rPr>
        <sz val="18"/>
        <color theme="1"/>
        <rFont val="Times New Roman"/>
        <family val="1"/>
        <charset val="204"/>
      </rPr>
      <t>-</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</si>
  <si>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</si>
  <si>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</si>
  <si>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</si>
  <si>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AKU.0120.00UFC.0.HV.TB0002.00SAF41-КМД</t>
    </r>
  </si>
  <si>
    <r>
      <rPr>
        <sz val="18"/>
        <color theme="1"/>
        <rFont val="Times New Roman"/>
        <family val="1"/>
        <charset val="204"/>
      </rPr>
      <t>кг</t>
    </r>
  </si>
  <si>
    <r>
      <rPr>
        <sz val="18"/>
        <color theme="1"/>
        <rFont val="Times New Roman"/>
        <family val="1"/>
        <charset val="204"/>
      </rPr>
      <t>п.56, 58, 59</t>
    </r>
  </si>
  <si>
    <r>
      <rPr>
        <sz val="18"/>
        <color theme="1"/>
        <rFont val="Times New Roman"/>
        <family val="1"/>
        <charset val="204"/>
      </rPr>
      <t>ФЕР 20-01-001-07
ФЕР 20-01-001-11
ФЕР 20-01-001-14</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</si>
  <si>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</si>
  <si>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</si>
  <si>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</si>
  <si>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</si>
  <si>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</si>
  <si>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Сетка металлическая 2-10-2 НУ по ГОСТ 3826-82</t>
    </r>
  </si>
  <si>
    <r>
      <rPr>
        <sz val="20"/>
        <color theme="1"/>
        <rFont val="Times New Roman"/>
        <family val="1"/>
        <charset val="204"/>
      </rPr>
      <t>00UFC</t>
    </r>
  </si>
  <si>
    <r>
      <rPr>
        <sz val="18"/>
        <rFont val="Times New Roman"/>
        <family val="1"/>
        <charset val="204"/>
      </rPr>
      <t>00SAF41</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</si>
  <si>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</si>
  <si>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</si>
  <si>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Рамка металлическая</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</si>
  <si>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</si>
  <si>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</si>
  <si>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</si>
  <si>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AKU.0120.00UFC.0.HV.TB0002.00SAF41-КМД</t>
    </r>
  </si>
  <si>
    <r>
      <rPr>
        <sz val="18"/>
        <color theme="1"/>
        <rFont val="Times New Roman"/>
        <family val="1"/>
        <charset val="204"/>
      </rPr>
      <t>кг</t>
    </r>
  </si>
  <si>
    <r>
      <rPr>
        <sz val="18"/>
        <color theme="1"/>
        <rFont val="Times New Roman"/>
        <family val="1"/>
        <charset val="204"/>
      </rPr>
      <t>ССЦ 19.2.03.08-0001</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</si>
  <si>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</si>
  <si>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</si>
  <si>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</si>
  <si>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</si>
  <si>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</si>
  <si>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Сетка металлическая 2-10-1 С по ГОСТ 3826-82</t>
    </r>
  </si>
  <si>
    <r>
      <rPr>
        <sz val="20"/>
        <color theme="1"/>
        <rFont val="Times New Roman"/>
        <family val="1"/>
        <charset val="204"/>
      </rPr>
      <t>00UFC</t>
    </r>
  </si>
  <si>
    <r>
      <rPr>
        <sz val="18"/>
        <rFont val="Times New Roman"/>
        <family val="1"/>
        <charset val="204"/>
      </rPr>
      <t>00SAF41</t>
    </r>
  </si>
  <si>
    <r>
      <rPr>
        <sz val="18"/>
        <color theme="1"/>
        <rFont val="Times New Roman"/>
        <family val="1"/>
        <charset val="204"/>
      </rPr>
      <t>AKU.0120.00UFC.0.HV.TB0002</t>
    </r>
  </si>
  <si>
    <r>
      <rPr>
        <sz val="18"/>
        <color theme="1"/>
        <rFont val="Times New Roman"/>
        <family val="1"/>
        <charset val="204"/>
      </rPr>
      <t>Ст3сп, Ст3пс, Ст3сп5,Ст3пс5, ГОСТ 380-2005</t>
    </r>
  </si>
  <si>
    <r>
      <rPr>
        <sz val="18"/>
        <color theme="1"/>
        <rFont val="Times New Roman"/>
        <family val="1"/>
        <charset val="204"/>
      </rPr>
      <t>Рамка металлическая</t>
    </r>
  </si>
  <si>
    <r>
      <rPr>
        <b/>
        <sz val="18"/>
        <rFont val="Times New Roman"/>
        <family val="1"/>
        <charset val="204"/>
      </rPr>
      <t>-</t>
    </r>
  </si>
  <si>
    <r>
      <rPr>
        <sz val="18"/>
        <color theme="1"/>
        <rFont val="Times New Roman"/>
        <family val="1"/>
        <charset val="204"/>
      </rPr>
      <t>-</t>
    </r>
  </si>
  <si>
    <r>
      <rPr>
        <sz val="18"/>
        <color theme="1"/>
        <rFont val="Times New Roman"/>
        <family val="1"/>
        <charset val="204"/>
      </rPr>
      <t>-</t>
    </r>
  </si>
  <si>
    <r>
      <rPr>
        <u/>
        <sz val="18"/>
        <color theme="10"/>
        <rFont val="Times New Roman"/>
        <family val="1"/>
        <charset val="204"/>
      </rPr>
      <t>AKU.0120.00UFC.0.HV.TB0002.00SAF41-КМД</t>
    </r>
  </si>
  <si>
    <r>
      <rPr>
        <sz val="18"/>
        <color theme="1"/>
        <rFont val="Times New Roman"/>
        <family val="1"/>
        <charset val="204"/>
      </rPr>
      <t>кг</t>
    </r>
  </si>
  <si>
    <r>
      <rPr>
        <sz val="18"/>
        <color theme="1"/>
        <rFont val="Times New Roman"/>
        <family val="1"/>
        <charset val="204"/>
      </rPr>
      <t>п.61</t>
    </r>
  </si>
  <si>
    <r>
      <rPr>
        <sz val="18"/>
        <color theme="1"/>
        <rFont val="Times New Roman"/>
        <family val="1"/>
        <charset val="204"/>
      </rPr>
      <t>ССЦ 19.2.03.08-0001</t>
    </r>
  </si>
  <si>
    <r>
      <rPr>
        <b/>
        <sz val="18"/>
        <rFont val="Times New Roman"/>
        <family val="1"/>
        <charset val="204"/>
      </rPr>
      <t>-</t>
    </r>
  </si>
  <si>
    <r>
      <rPr>
        <b/>
        <sz val="18"/>
        <rFont val="Times New Roman"/>
        <family val="1"/>
        <charset val="204"/>
      </rPr>
      <t>-</t>
    </r>
  </si>
  <si>
    <r>
      <rPr>
        <sz val="18"/>
        <color theme="1"/>
        <rFont val="Times New Roman"/>
        <family val="1"/>
        <charset val="204"/>
      </rPr>
      <t>ЗСД</t>
    </r>
  </si>
  <si>
    <r>
      <rPr>
        <sz val="18"/>
        <color theme="1"/>
        <rFont val="Times New Roman"/>
        <family val="1"/>
        <charset val="204"/>
      </rPr>
      <t>14</t>
    </r>
  </si>
  <si>
    <r>
      <rPr>
        <sz val="18"/>
        <color theme="1"/>
        <rFont val="Times New Roman"/>
        <family val="1"/>
        <charset val="204"/>
      </rPr>
      <t xml:space="preserve">№ TSM-01-21-550 от 01.06.2021 г. </t>
    </r>
  </si>
  <si>
    <r>
      <rPr>
        <sz val="20"/>
        <color theme="1"/>
        <rFont val="Times New Roman"/>
        <family val="1"/>
        <charset val="204"/>
      </rPr>
      <t>№395 от 29.09.2021</t>
    </r>
  </si>
  <si>
    <r>
      <rPr>
        <sz val="18"/>
        <color theme="1"/>
        <rFont val="Times New Roman"/>
        <family val="1"/>
        <charset val="204"/>
      </rPr>
      <t>Лючки питометрической</t>
    </r>
  </si>
  <si>
    <r>
      <rPr>
        <sz val="20"/>
        <color theme="1"/>
        <rFont val="Times New Roman"/>
        <family val="1"/>
        <charset val="204"/>
      </rPr>
      <t>00UFC</t>
    </r>
  </si>
  <si>
    <r>
      <rPr>
        <sz val="18"/>
        <color theme="1"/>
        <rFont val="Times New Roman"/>
        <family val="1"/>
        <charset val="204"/>
      </rPr>
      <t>00SAF41</t>
    </r>
  </si>
  <si>
    <r>
      <rPr>
        <sz val="18"/>
        <color theme="1"/>
        <rFont val="Times New Roman"/>
        <family val="1"/>
        <charset val="204"/>
      </rPr>
      <t>AKU.0120.00UFC.0.HV.TB0002</t>
    </r>
  </si>
  <si>
    <r>
      <rPr>
        <sz val="18"/>
        <color theme="1"/>
        <rFont val="Times New Roman"/>
        <family val="1"/>
        <charset val="204"/>
      </rPr>
      <t>Сборный из оцинкованной стали</t>
    </r>
  </si>
  <si>
    <r>
      <rPr>
        <sz val="18"/>
        <rFont val="Times New Roman"/>
        <family val="1"/>
        <charset val="204"/>
      </rPr>
      <t>Крепеж (Метизы)</t>
    </r>
  </si>
  <si>
    <r>
      <rPr>
        <sz val="18"/>
        <color theme="1"/>
        <rFont val="Times New Roman"/>
        <family val="1"/>
        <charset val="204"/>
      </rPr>
      <t>II</t>
    </r>
  </si>
  <si>
    <r>
      <rPr>
        <sz val="18"/>
        <color theme="1"/>
        <rFont val="Times New Roman"/>
        <family val="1"/>
        <charset val="204"/>
      </rPr>
      <t>-</t>
    </r>
  </si>
  <si>
    <r>
      <rPr>
        <sz val="18"/>
        <color theme="10"/>
        <rFont val="Times New Roman"/>
        <family val="1"/>
        <charset val="204"/>
      </rPr>
      <t>-</t>
    </r>
  </si>
  <si>
    <r>
      <rPr>
        <sz val="18"/>
        <color theme="1"/>
        <rFont val="Times New Roman"/>
        <family val="1"/>
        <charset val="204"/>
      </rPr>
      <t>шт</t>
    </r>
  </si>
  <si>
    <r>
      <rPr>
        <sz val="18"/>
        <rFont val="Times New Roman"/>
        <family val="1"/>
        <charset val="204"/>
      </rPr>
      <t>Сборный</t>
    </r>
  </si>
  <si>
    <r>
      <rPr>
        <sz val="18"/>
        <rFont val="Times New Roman"/>
        <family val="1"/>
        <charset val="204"/>
      </rPr>
      <t>сборное</t>
    </r>
  </si>
  <si>
    <r>
      <rPr>
        <b/>
        <sz val="20"/>
        <rFont val="Times New Roman"/>
        <family val="1"/>
        <charset val="204"/>
      </rPr>
      <t>AKU.0120.00UFC.0.HV.TB0002</t>
    </r>
  </si>
  <si>
    <r>
      <rPr>
        <b/>
        <sz val="20"/>
        <rFont val="Times New Roman"/>
        <family val="1"/>
        <charset val="204"/>
      </rPr>
      <t>AKU.0120.00UFC.0.HV.TB0002.00SAF20-КМД</t>
    </r>
  </si>
  <si>
    <r>
      <rPr>
        <b/>
        <sz val="20"/>
        <rFont val="Times New Roman"/>
        <family val="1"/>
        <charset val="204"/>
      </rPr>
      <t>AKU.0120.10UKC.0.HV.TB0002.10KLE23-КМД</t>
    </r>
  </si>
  <si>
    <r>
      <rPr>
        <b/>
        <sz val="20"/>
        <rFont val="Times New Roman"/>
        <family val="1"/>
        <charset val="204"/>
      </rPr>
      <t>AKU.0120.00UFC.0.HV.TB0002.00SAF40-КМД</t>
    </r>
  </si>
  <si>
    <r>
      <rPr>
        <b/>
        <sz val="20"/>
        <rFont val="Times New Roman"/>
        <family val="1"/>
        <charset val="204"/>
      </rPr>
      <t>AKU.0120.10UKC.0.HV.TB0002.10KLE23-КМД</t>
    </r>
  </si>
  <si>
    <r>
      <rPr>
        <b/>
        <sz val="20"/>
        <rFont val="Times New Roman"/>
        <family val="1"/>
        <charset val="204"/>
      </rPr>
      <t>AKU.0120.00UFC.0.HV.TB0002.00SAF90-КМД</t>
    </r>
  </si>
  <si>
    <r>
      <rPr>
        <b/>
        <sz val="20"/>
        <rFont val="Times New Roman"/>
        <family val="1"/>
        <charset val="204"/>
      </rPr>
      <t>AKU.0120.10UKC.0.HV.TB0002.10KLE23-КМД</t>
    </r>
  </si>
  <si>
    <r>
      <rPr>
        <b/>
        <sz val="20"/>
        <rFont val="Times New Roman"/>
        <family val="1"/>
        <charset val="204"/>
      </rPr>
      <t>AKU.0120.00UFC.0.HV.TB0002.00SAF91-КМД</t>
    </r>
  </si>
  <si>
    <r>
      <rPr>
        <b/>
        <sz val="20"/>
        <rFont val="Times New Roman"/>
        <family val="1"/>
        <charset val="204"/>
      </rPr>
      <t>AKU.0120.10UKC.0.HV.TB0002.10KLE23-КМД</t>
    </r>
  </si>
  <si>
    <r>
      <rPr>
        <b/>
        <sz val="20"/>
        <rFont val="Times New Roman"/>
        <family val="1"/>
        <charset val="204"/>
      </rPr>
      <t>AKU.0120.00UFC.0.HV.TB0002.00SAF01-КМД</t>
    </r>
  </si>
  <si>
    <r>
      <rPr>
        <b/>
        <sz val="20"/>
        <rFont val="Times New Roman"/>
        <family val="1"/>
        <charset val="204"/>
      </rPr>
      <t>AKU.0120.00UFC.0.HV.TB0002.00SAF21-КМД</t>
    </r>
  </si>
  <si>
    <r>
      <rPr>
        <b/>
        <sz val="20"/>
        <rFont val="Times New Roman"/>
        <family val="1"/>
        <charset val="204"/>
      </rPr>
      <t>AKU.0120.00UFC.0.HV.TB0002.00SAF41-КМД</t>
    </r>
  </si>
  <si>
    <t>Спецификация на поставку лючков_здание 03UGF_AKUISK-22-674/ Delivery specification for air flow measurement hatches_building 03UGF_AKUISK-22-674</t>
  </si>
  <si>
    <t>№/No.</t>
  </si>
  <si>
    <t>Наименование оборудования, изделий и материалов/ Name of equipment, articles and materials</t>
  </si>
  <si>
    <t>KKS Здания/ KKS of building</t>
  </si>
  <si>
    <t xml:space="preserve">Материал/ Material </t>
  </si>
  <si>
    <t>комплект поставки/ Scope of supply</t>
  </si>
  <si>
    <t>Категория сейсмостойкости/ Seismic category</t>
  </si>
  <si>
    <t>Категория обеспечения качества по СТО СМК-ПКФ-015-06/ Quality assurance category according to STO SMK-PKF-015-06</t>
  </si>
  <si>
    <t>Шифр КМД/ Code of the metal structure detailed drawings</t>
  </si>
  <si>
    <t>Единицы измерения/ Measurement units (MU)</t>
  </si>
  <si>
    <t>Количество по КМД/ Number according to the metal structure detailed drawings</t>
  </si>
  <si>
    <t>Вес изделий по КМД, кг./ Weight of items according to the metal structure detailed drawings, kg</t>
  </si>
  <si>
    <t>Срок поставки/ Time of delivery</t>
  </si>
  <si>
    <t>1</t>
  </si>
  <si>
    <t xml:space="preserve">Лючки для замера расхода воздуха системы вентиляции 00SAS72/ Air flow measurement hatches of ventilation system 00SAS72 </t>
  </si>
  <si>
    <t>03UGF</t>
  </si>
  <si>
    <t>00SAS72</t>
  </si>
  <si>
    <t>AKU.0120.03UGF.SAS.HV.TB0001_C02
AKU.0120.03UGF.SAS.HV.TB0001.S0001_C02</t>
  </si>
  <si>
    <t>Комплект КМД/ Set of metal structure detailed drawings</t>
  </si>
  <si>
    <t>III</t>
  </si>
  <si>
    <t>-</t>
  </si>
  <si>
    <t>AKU.1383.03UGF.SAS.HV.TC1250</t>
  </si>
  <si>
    <t>шт/pcs.</t>
  </si>
  <si>
    <t>0,33* /0.33*</t>
  </si>
  <si>
    <t>Январь 2023**/ January 2023**</t>
  </si>
  <si>
    <t>Итого/ Total:</t>
  </si>
  <si>
    <t xml:space="preserve">* Масса, указанная в настоящей спецификации, может быть уточнена по результатам разработки рабочей конструкторской документации без изменения стоимости и сроков поставки / The weight indicated in this specification can vary depending on the results of the detailed design construction development within the limits approved with the equipment designer without changes of supply cost and deadlines </t>
  </si>
  <si>
    <t xml:space="preserve">** Указанные сроки являются предельными и при согласовании закупочной документации могут быть изменены на более ранние. / The specified dates are deadlines and can be changed to earlier ones during the approval of the procurement documentation. </t>
  </si>
  <si>
    <t xml:space="preserve">Класс безопасности
по НП-001-97
 (ПНАЭ Г-01-011-97, ОПБ-88/97)/ Safety class according to NP-001-97 (PNAE G-01-011-97, OPB-88/97) </t>
  </si>
  <si>
    <t>Сборный из оцинкованной стали/ Composite, made of galvanized steel</t>
  </si>
  <si>
    <t>Шифр рабочей документации/ Code of detailed design documentation</t>
  </si>
  <si>
    <t>KKS системы/ KKS of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</si>
</sst>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204"/>
      <scheme val="minor"/>
    </font>
    <font>
      <b/>
      <sz val="20"/>
      <color theme="1"/>
      <name val="Times New Roman"/>
      <family val="1"/>
      <charset val="204"/>
    </font>
    <font>
      <b/>
      <sz val="20"/>
      <color rgb="FFC00000"/>
      <name val="Times New Roman"/>
      <family val="1"/>
      <charset val="204"/>
    </font>
    <font>
      <sz val="11"/>
      <color theme="1"/>
      <name val="Times New Roman"/>
      <family val="1"/>
      <charset val="204"/>
    </font>
    <font>
      <b/>
      <sz val="11"/>
      <color theme="1"/>
      <name val="Times New Roman"/>
      <family val="1"/>
      <charset val="204"/>
    </font>
    <font>
      <sz val="10"/>
      <name val="Arial Cyr"/>
      <charset val="204"/>
    </font>
    <font>
      <sz val="12"/>
      <name val="Times New Roman"/>
      <family val="1"/>
      <charset val="204"/>
    </font>
    <font>
      <sz val="11"/>
      <color theme="1"/>
      <name val="Calibri"/>
      <family val="2"/>
      <charset val="204"/>
      <scheme val="minor"/>
    </font>
    <font>
      <b/>
      <sz val="20"/>
      <name val="Times New Roman"/>
      <family val="1"/>
      <charset val="204"/>
    </font>
    <font>
      <sz val="18"/>
      <color theme="1"/>
      <name val="Times New Roman"/>
      <family val="1"/>
      <charset val="204"/>
    </font>
    <font>
      <sz val="26"/>
      <color theme="1"/>
      <name val="Times New Roman"/>
      <family val="1"/>
      <charset val="204"/>
    </font>
    <font>
      <b/>
      <sz val="45"/>
      <color theme="1"/>
      <name val="Times New Roman"/>
      <family val="1"/>
      <charset val="204"/>
    </font>
    <font>
      <b/>
      <sz val="48"/>
      <color theme="1"/>
      <name val="Times New Roman"/>
      <family val="1"/>
      <charset val="204"/>
    </font>
    <font>
      <sz val="11"/>
      <color rgb="FF000000"/>
      <name val="Calibri"/>
      <family val="2"/>
      <charset val="204"/>
    </font>
    <font>
      <sz val="45"/>
      <color theme="1"/>
      <name val="Times New Roman"/>
      <family val="1"/>
      <charset val="204"/>
    </font>
    <font>
      <sz val="10"/>
      <name val="Arial"/>
      <family val="2"/>
      <charset val="204"/>
    </font>
    <font>
      <sz val="20"/>
      <color theme="1"/>
      <name val="Times New Roman"/>
      <family val="1"/>
      <charset val="204"/>
    </font>
    <font>
      <sz val="18"/>
      <name val="Times New Roman"/>
      <family val="1"/>
      <charset val="204"/>
    </font>
    <font>
      <u/>
      <sz val="11"/>
      <color theme="10"/>
      <name val="Calibri"/>
      <family val="2"/>
      <charset val="204"/>
      <scheme val="minor"/>
    </font>
    <font>
      <u/>
      <sz val="18"/>
      <color theme="10"/>
      <name val="Times New Roman"/>
      <family val="1"/>
      <charset val="204"/>
    </font>
    <font>
      <b/>
      <sz val="18"/>
      <color theme="1"/>
      <name val="Times New Roman"/>
      <family val="1"/>
      <charset val="204"/>
    </font>
    <font>
      <b/>
      <sz val="18"/>
      <name val="Times New Roman"/>
      <family val="1"/>
      <charset val="204"/>
    </font>
    <font>
      <b/>
      <sz val="24"/>
      <name val="Times New Roman"/>
      <family val="1"/>
      <charset val="204"/>
    </font>
    <font>
      <b/>
      <sz val="45"/>
      <name val="Times New Roman"/>
      <family val="1"/>
      <charset val="204"/>
    </font>
    <font>
      <sz val="18"/>
      <color theme="10"/>
      <name val="Times New Roman"/>
      <family val="1"/>
      <charset val="204"/>
    </font>
    <font>
      <sz val="18"/>
      <color rgb="FFFF0000"/>
      <name val="Times New Roman"/>
      <family val="1"/>
      <charset val="204"/>
    </font>
    <font>
      <sz val="10"/>
      <color indexed="8"/>
      <name val="Arial"/>
      <family val="2"/>
    </font>
    <font>
      <b/>
      <sz val="18"/>
      <color rgb="FFC00000"/>
      <name val="Times New Roman"/>
      <family val="1"/>
      <charset val="204"/>
    </font>
    <font>
      <sz val="18"/>
      <name val="Calibri"/>
      <family val="2"/>
      <charset val="204"/>
      <scheme val="minor"/>
    </font>
    <font>
      <sz val="18"/>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5" fillId="0" borderId="0"/>
    <xf numFmtId="0" fontId="7" fillId="0" borderId="0"/>
    <xf numFmtId="0" fontId="7" fillId="0" borderId="0"/>
    <xf numFmtId="0" fontId="13" fillId="0" borderId="0"/>
    <xf numFmtId="0" fontId="15" fillId="0" borderId="0"/>
    <xf numFmtId="0" fontId="18" fillId="0" borderId="0" applyNumberFormat="0" applyFill="0" applyBorder="0" applyAlignment="0" applyProtection="0"/>
    <xf numFmtId="0" fontId="26" fillId="0" borderId="0"/>
  </cellStyleXfs>
  <cellXfs count="136">
    <xf numFmtId="0" fontId="0" fillId="0" borderId="0" xfId="0"/>
    <xf numFmtId="0" fontId="3" fillId="0" borderId="0" xfId="0" applyFont="1"/>
    <xf numFmtId="0" fontId="3" fillId="0" borderId="0" xfId="0" applyFont="1" applyAlignment="1">
      <alignment horizontal="center"/>
    </xf>
    <xf numFmtId="0" fontId="6" fillId="0" borderId="0" xfId="0" applyFont="1" applyFill="1" applyAlignment="1">
      <alignment vertical="center" wrapText="1"/>
    </xf>
    <xf numFmtId="0" fontId="6" fillId="0" borderId="0" xfId="0" applyFont="1" applyFill="1"/>
    <xf numFmtId="3" fontId="3" fillId="0" borderId="0" xfId="0" applyNumberFormat="1" applyFont="1"/>
    <xf numFmtId="0" fontId="3" fillId="2" borderId="0" xfId="0" applyFont="1" applyFill="1"/>
    <xf numFmtId="0" fontId="6" fillId="2" borderId="0" xfId="0" applyFont="1" applyFill="1" applyAlignment="1">
      <alignment vertical="center" wrapText="1"/>
    </xf>
    <xf numFmtId="0" fontId="6" fillId="2" borderId="0" xfId="0" applyFont="1" applyFill="1"/>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2" fillId="0" borderId="0" xfId="0" applyFont="1" applyBorder="1" applyAlignment="1">
      <alignment vertical="center" wrapText="1" shrinkToFit="1"/>
    </xf>
    <xf numFmtId="3" fontId="1" fillId="0" borderId="0" xfId="0" applyNumberFormat="1" applyFont="1" applyBorder="1" applyAlignment="1">
      <alignment vertical="center" wrapText="1" shrinkToFit="1"/>
    </xf>
    <xf numFmtId="0" fontId="4" fillId="0" borderId="0" xfId="0" applyFont="1"/>
    <xf numFmtId="0" fontId="10" fillId="0" borderId="0" xfId="0" applyFont="1" applyAlignment="1">
      <alignment horizontal="center" vertical="center"/>
    </xf>
    <xf numFmtId="0" fontId="11" fillId="0" borderId="0" xfId="0" applyFont="1"/>
    <xf numFmtId="0" fontId="11" fillId="0" borderId="0" xfId="0" applyFont="1" applyAlignment="1">
      <alignment textRotation="90"/>
    </xf>
    <xf numFmtId="0" fontId="11"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xf numFmtId="0" fontId="12" fillId="0" borderId="0" xfId="0" applyFont="1" applyAlignment="1">
      <alignment vertical="center"/>
    </xf>
    <xf numFmtId="0" fontId="14" fillId="2" borderId="0" xfId="0" applyFont="1" applyFill="1"/>
    <xf numFmtId="49" fontId="3" fillId="2" borderId="0" xfId="0" applyNumberFormat="1" applyFont="1" applyFill="1" applyAlignment="1">
      <alignment wrapText="1"/>
    </xf>
    <xf numFmtId="0" fontId="11" fillId="0" borderId="0" xfId="0" applyFont="1" applyAlignment="1">
      <alignment horizontal="center" vertical="center"/>
    </xf>
    <xf numFmtId="49" fontId="9" fillId="0" borderId="0" xfId="0" applyNumberFormat="1" applyFont="1"/>
    <xf numFmtId="49" fontId="11" fillId="0" borderId="0" xfId="0" applyNumberFormat="1" applyFont="1" applyAlignment="1">
      <alignment vertical="center"/>
    </xf>
    <xf numFmtId="0" fontId="1" fillId="0" borderId="4"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49" fontId="8" fillId="0" borderId="2" xfId="0" applyNumberFormat="1" applyFont="1" applyFill="1" applyBorder="1" applyAlignment="1">
      <alignment horizontal="center" vertical="center" shrinkToFit="1"/>
    </xf>
    <xf numFmtId="0" fontId="8" fillId="0" borderId="2" xfId="0" applyFont="1" applyFill="1" applyBorder="1" applyAlignment="1">
      <alignment horizontal="center" vertical="center" shrinkToFit="1"/>
    </xf>
    <xf numFmtId="49" fontId="9" fillId="3" borderId="5" xfId="0" applyNumberFormat="1" applyFont="1" applyFill="1" applyBorder="1" applyAlignment="1">
      <alignment horizontal="center" vertical="center" wrapText="1"/>
    </xf>
    <xf numFmtId="49" fontId="16"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2" fontId="9" fillId="3" borderId="5" xfId="0" applyNumberFormat="1" applyFont="1" applyFill="1" applyBorder="1" applyAlignment="1">
      <alignment horizontal="center" vertical="center" wrapText="1"/>
    </xf>
    <xf numFmtId="0" fontId="17" fillId="3" borderId="6" xfId="0" applyNumberFormat="1" applyFont="1" applyFill="1" applyBorder="1" applyAlignment="1">
      <alignment horizontal="center" vertical="center" wrapText="1"/>
    </xf>
    <xf numFmtId="4" fontId="9" fillId="3" borderId="5"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19" fillId="2" borderId="5" xfId="6" applyNumberFormat="1" applyFont="1" applyFill="1" applyBorder="1" applyAlignment="1">
      <alignment horizontal="center" vertical="center" wrapText="1"/>
    </xf>
    <xf numFmtId="2" fontId="9" fillId="2" borderId="6"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2" fontId="17" fillId="2" borderId="6" xfId="0" applyNumberFormat="1" applyFont="1" applyFill="1" applyBorder="1" applyAlignment="1">
      <alignment horizontal="center" vertical="center" wrapText="1"/>
    </xf>
    <xf numFmtId="49" fontId="20" fillId="2" borderId="6" xfId="0" applyNumberFormat="1" applyFont="1" applyFill="1" applyBorder="1" applyAlignment="1">
      <alignment horizontal="center" vertical="center" wrapText="1"/>
    </xf>
    <xf numFmtId="49" fontId="21" fillId="2" borderId="6"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2" fontId="21" fillId="2" borderId="6"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0" fontId="17" fillId="2" borderId="6" xfId="0" applyNumberFormat="1" applyFont="1" applyFill="1" applyBorder="1" applyAlignment="1">
      <alignment horizontal="center" vertical="center" wrapText="1"/>
    </xf>
    <xf numFmtId="0" fontId="17" fillId="2" borderId="6" xfId="0"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16"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49" fontId="19" fillId="3" borderId="5" xfId="6" applyNumberFormat="1" applyFont="1" applyFill="1" applyBorder="1" applyAlignment="1">
      <alignment horizontal="center" vertical="center" wrapText="1"/>
    </xf>
    <xf numFmtId="2" fontId="9" fillId="3" borderId="6" xfId="0" applyNumberFormat="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16" fillId="3" borderId="6" xfId="0" applyNumberFormat="1" applyFont="1" applyFill="1" applyBorder="1" applyAlignment="1">
      <alignment horizontal="center" vertical="center" wrapText="1"/>
    </xf>
    <xf numFmtId="2" fontId="17" fillId="3" borderId="6" xfId="0" applyNumberFormat="1" applyFont="1" applyFill="1" applyBorder="1" applyAlignment="1">
      <alignment horizontal="center" vertical="center" wrapText="1"/>
    </xf>
    <xf numFmtId="0" fontId="21" fillId="2" borderId="6" xfId="0" applyFont="1" applyFill="1" applyBorder="1" applyAlignment="1">
      <alignment horizontal="center" vertical="center" wrapText="1"/>
    </xf>
    <xf numFmtId="49" fontId="22"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3" fillId="0" borderId="0" xfId="0" applyFont="1" applyAlignment="1"/>
    <xf numFmtId="0" fontId="9" fillId="0" borderId="0" xfId="0" applyFont="1" applyAlignment="1"/>
    <xf numFmtId="3" fontId="3" fillId="0" borderId="0" xfId="0" applyNumberFormat="1" applyFont="1" applyAlignment="1"/>
    <xf numFmtId="49" fontId="8" fillId="0" borderId="0" xfId="0" applyNumberFormat="1" applyFont="1" applyFill="1" applyBorder="1" applyAlignment="1">
      <alignment horizontal="center" vertical="center"/>
    </xf>
    <xf numFmtId="49" fontId="23" fillId="0" borderId="0" xfId="3" applyNumberFormat="1" applyFont="1" applyAlignment="1">
      <alignment vertical="center"/>
    </xf>
    <xf numFmtId="0" fontId="23" fillId="0" borderId="0" xfId="3" applyFont="1" applyAlignment="1">
      <alignment vertical="center"/>
    </xf>
    <xf numFmtId="0" fontId="14" fillId="0" borderId="0" xfId="0" applyFont="1" applyAlignment="1">
      <alignment horizontal="center"/>
    </xf>
    <xf numFmtId="3" fontId="14" fillId="0" borderId="0" xfId="0" applyNumberFormat="1" applyFont="1"/>
    <xf numFmtId="4" fontId="14" fillId="0" borderId="0" xfId="0" applyNumberFormat="1" applyFont="1"/>
    <xf numFmtId="14" fontId="14" fillId="0" borderId="0" xfId="0" applyNumberFormat="1" applyFont="1"/>
    <xf numFmtId="0" fontId="14" fillId="0" borderId="0" xfId="0" applyFont="1" applyAlignment="1">
      <alignment textRotation="90"/>
    </xf>
    <xf numFmtId="0" fontId="14" fillId="0" borderId="0" xfId="0" applyFont="1" applyAlignment="1">
      <alignment horizontal="center" vertical="center" wrapText="1"/>
    </xf>
    <xf numFmtId="49" fontId="24" fillId="3" borderId="5" xfId="6" applyNumberFormat="1" applyFont="1" applyFill="1" applyBorder="1" applyAlignment="1">
      <alignment horizontal="center" vertical="center" wrapText="1"/>
    </xf>
    <xf numFmtId="0" fontId="19" fillId="3" borderId="5" xfId="6"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2" fontId="9" fillId="0" borderId="10"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7" fillId="0" borderId="0" xfId="7" applyFont="1" applyFill="1" applyBorder="1" applyAlignment="1">
      <alignment horizontal="left" vertical="center"/>
    </xf>
    <xf numFmtId="49" fontId="19" fillId="0" borderId="7" xfId="6" applyNumberFormat="1" applyFont="1" applyFill="1" applyBorder="1" applyAlignment="1">
      <alignment horizontal="center" vertical="center" wrapText="1"/>
    </xf>
    <xf numFmtId="0" fontId="17" fillId="0" borderId="0" xfId="7" applyFont="1" applyFill="1" applyBorder="1" applyAlignment="1">
      <alignment horizontal="left" vertical="center" wrapText="1"/>
    </xf>
    <xf numFmtId="3" fontId="8" fillId="0" borderId="1" xfId="0" applyNumberFormat="1" applyFont="1" applyFill="1" applyBorder="1" applyAlignment="1">
      <alignment horizontal="center" vertical="center" textRotation="90" wrapText="1" shrinkToFit="1"/>
    </xf>
    <xf numFmtId="3" fontId="8" fillId="0" borderId="3" xfId="0" applyNumberFormat="1" applyFont="1" applyFill="1" applyBorder="1" applyAlignment="1">
      <alignment horizontal="center" vertical="center" textRotation="90" wrapText="1" shrinkToFit="1"/>
    </xf>
    <xf numFmtId="0" fontId="11" fillId="0" borderId="0" xfId="0" applyFont="1" applyAlignment="1">
      <alignment horizontal="right" vertical="center"/>
    </xf>
    <xf numFmtId="0" fontId="8" fillId="0" borderId="1" xfId="0" applyFont="1" applyFill="1" applyBorder="1" applyAlignment="1">
      <alignment horizontal="center" vertical="center" textRotation="90" wrapText="1" shrinkToFit="1"/>
    </xf>
    <xf numFmtId="0" fontId="8" fillId="0" borderId="3" xfId="0" applyFont="1" applyFill="1" applyBorder="1" applyAlignment="1">
      <alignment horizontal="center" vertical="center" textRotation="90" wrapText="1" shrinkToFit="1"/>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2" borderId="1" xfId="0" applyFont="1" applyFill="1" applyBorder="1" applyAlignment="1">
      <alignment horizontal="center" vertical="center" textRotation="90" wrapText="1" shrinkToFit="1"/>
    </xf>
    <xf numFmtId="0" fontId="8" fillId="2" borderId="3" xfId="0" applyFont="1" applyFill="1" applyBorder="1" applyAlignment="1">
      <alignment horizontal="center" vertical="center" textRotation="90" wrapText="1" shrinkToFit="1"/>
    </xf>
    <xf numFmtId="0" fontId="20" fillId="0" borderId="0" xfId="0" applyFont="1" applyAlignment="1">
      <alignment horizontal="center" vertical="center" wrapText="1"/>
    </xf>
    <xf numFmtId="0" fontId="9" fillId="2" borderId="0" xfId="0" applyFont="1" applyFill="1"/>
    <xf numFmtId="0" fontId="9" fillId="0" borderId="0" xfId="0" applyFont="1"/>
    <xf numFmtId="49" fontId="9" fillId="2" borderId="0" xfId="0" applyNumberFormat="1" applyFont="1" applyFill="1" applyAlignment="1">
      <alignment wrapText="1"/>
    </xf>
    <xf numFmtId="0" fontId="20" fillId="0" borderId="0" xfId="0" applyFont="1" applyBorder="1" applyAlignment="1">
      <alignment vertical="center" wrapText="1" shrinkToFit="1"/>
    </xf>
    <xf numFmtId="0" fontId="20" fillId="0" borderId="0" xfId="0" applyFont="1" applyBorder="1" applyAlignment="1">
      <alignment horizontal="center" vertical="center" wrapText="1" shrinkToFit="1"/>
    </xf>
    <xf numFmtId="0" fontId="27" fillId="0" borderId="0" xfId="0" applyFont="1" applyBorder="1" applyAlignment="1">
      <alignment vertical="center" wrapText="1" shrinkToFit="1"/>
    </xf>
    <xf numFmtId="3" fontId="20" fillId="0" borderId="0" xfId="0" applyNumberFormat="1" applyFont="1" applyBorder="1" applyAlignment="1">
      <alignment vertical="center" wrapText="1" shrinkToFit="1"/>
    </xf>
    <xf numFmtId="0" fontId="17" fillId="0" borderId="0" xfId="0" applyFont="1" applyFill="1" applyAlignment="1">
      <alignment vertical="center" wrapText="1"/>
    </xf>
    <xf numFmtId="0" fontId="17" fillId="2" borderId="0" xfId="0" applyFont="1" applyFill="1" applyAlignment="1">
      <alignment vertical="center" wrapText="1"/>
    </xf>
    <xf numFmtId="0" fontId="17" fillId="2" borderId="0" xfId="0" applyFont="1" applyFill="1"/>
    <xf numFmtId="0" fontId="17" fillId="0" borderId="0" xfId="0" applyFont="1" applyFill="1"/>
    <xf numFmtId="0" fontId="9" fillId="0" borderId="0" xfId="0" applyFont="1" applyFill="1"/>
    <xf numFmtId="49" fontId="9" fillId="0" borderId="0" xfId="0" applyNumberFormat="1" applyFont="1" applyFill="1" applyAlignment="1">
      <alignment wrapText="1"/>
    </xf>
    <xf numFmtId="0" fontId="9" fillId="0" borderId="0" xfId="0" applyFont="1" applyFill="1" applyAlignment="1">
      <alignment horizontal="center"/>
    </xf>
    <xf numFmtId="0" fontId="20" fillId="0" borderId="0" xfId="0" applyFont="1" applyFill="1"/>
    <xf numFmtId="3" fontId="9" fillId="0" borderId="0" xfId="0" applyNumberFormat="1" applyFont="1" applyFill="1"/>
    <xf numFmtId="0" fontId="17" fillId="0" borderId="0" xfId="7" applyFont="1" applyFill="1" applyBorder="1" applyAlignment="1">
      <alignment vertical="center" wrapText="1"/>
    </xf>
    <xf numFmtId="0" fontId="28" fillId="0" borderId="0" xfId="0" applyFont="1" applyFill="1" applyBorder="1"/>
    <xf numFmtId="0" fontId="28" fillId="0" borderId="0" xfId="0" applyFont="1" applyBorder="1"/>
    <xf numFmtId="0" fontId="28" fillId="0" borderId="0" xfId="0" applyFont="1"/>
    <xf numFmtId="0" fontId="29" fillId="0" borderId="0" xfId="0" applyFont="1"/>
    <xf numFmtId="0" fontId="9" fillId="0" borderId="0" xfId="0" applyFont="1" applyAlignment="1">
      <alignment horizontal="center"/>
    </xf>
    <xf numFmtId="0" fontId="20" fillId="0" borderId="0" xfId="0" applyFont="1"/>
    <xf numFmtId="3" fontId="9" fillId="0" borderId="0" xfId="0" applyNumberFormat="1" applyFont="1"/>
    <xf numFmtId="2" fontId="9" fillId="0" borderId="7" xfId="0" applyNumberFormat="1" applyFont="1" applyFill="1" applyBorder="1" applyAlignment="1">
      <alignment horizontal="center" vertical="center" wrapText="1"/>
    </xf>
    <xf numFmtId="0" fontId="9" fillId="0" borderId="8" xfId="6" applyFont="1" applyFill="1" applyBorder="1" applyAlignment="1">
      <alignment horizontal="right" vertical="center" wrapText="1"/>
    </xf>
    <xf numFmtId="0" fontId="9" fillId="0" borderId="9" xfId="6" applyFont="1" applyFill="1" applyBorder="1" applyAlignment="1">
      <alignment horizontal="right" vertical="center" wrapText="1"/>
    </xf>
    <xf numFmtId="14" fontId="17" fillId="0" borderId="7"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shrinkToFit="1"/>
    </xf>
    <xf numFmtId="0" fontId="17" fillId="0" borderId="7" xfId="0" applyFont="1" applyFill="1" applyBorder="1" applyAlignment="1">
      <alignment horizontal="center" vertical="center" textRotation="90" wrapText="1" shrinkToFit="1"/>
    </xf>
    <xf numFmtId="0" fontId="17" fillId="2" borderId="7" xfId="0" applyFont="1" applyFill="1" applyBorder="1" applyAlignment="1">
      <alignment horizontal="center" vertical="center" textRotation="90" wrapText="1" shrinkToFit="1"/>
    </xf>
    <xf numFmtId="3" fontId="17" fillId="0" borderId="7" xfId="0" applyNumberFormat="1" applyFont="1" applyFill="1" applyBorder="1" applyAlignment="1">
      <alignment horizontal="center" vertical="center" textRotation="90" wrapText="1" shrinkToFit="1"/>
    </xf>
    <xf numFmtId="49" fontId="17" fillId="0" borderId="7" xfId="0" applyNumberFormat="1" applyFont="1" applyFill="1" applyBorder="1" applyAlignment="1">
      <alignment horizontal="center" vertical="center" shrinkToFit="1"/>
    </xf>
    <xf numFmtId="0" fontId="17" fillId="0" borderId="7" xfId="0" applyFont="1" applyFill="1" applyBorder="1" applyAlignment="1">
      <alignment horizontal="center" vertical="center" shrinkToFit="1"/>
    </xf>
  </cellXfs>
  <cellStyles count="8">
    <cellStyle name="Гиперссылка" xfId="6" builtinId="8"/>
    <cellStyle name="Обычный" xfId="0" builtinId="0"/>
    <cellStyle name="Обычный 2" xfId="4"/>
    <cellStyle name="Обычный 2 10" xfId="5"/>
    <cellStyle name="Обычный 2 2" xfId="1"/>
    <cellStyle name="Обычный 2 3" xfId="2"/>
    <cellStyle name="Обычный 4 3 4 2 2" xfId="3"/>
    <cellStyle name="Обычный_Лист1" xfId="7"/>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j.a.avtaykina\AppData\Local\Microsoft\6.%20&#1055;&#1088;&#1086;&#1077;&#1082;&#1090;&#1085;&#1086;-&#1089;&#1084;&#1077;&#1090;&#1085;&#1072;&#1103;%20&#1076;&#1086;&#1082;&#1091;&#1084;&#1077;&#1085;&#1090;&#1072;&#1094;&#1080;&#1103;\6.2%20&#1041;&#1083;&#1086;&#1082;%20&#8470;1\10UCB%20-%20&#1047;&#1076;&#1072;&#1085;&#1080;&#1077;%20&#1088;&#1077;&#1079;&#1077;&#1088;&#1074;&#1085;&#1086;&#1075;&#1086;%20&#1087;&#1091;&#1085;&#1082;&#1090;&#1072;%20&#1091;&#1087;&#1088;&#1072;&#1074;&#1083;&#1077;&#1085;&#1080;&#1103;%20&#1073;&#1083;&#1086;&#1082;&#1086;&#1084;\10UCB%20-%20&#1042;&#1077;&#1085;&#1090;&#1080;&#1083;&#1103;&#1094;&#1080;&#1103;\&#1050;&#1052;&#1044;%20&#1074;&#1086;&#1079;&#1076;&#1091;&#1093;&#1086;&#1074;&#1086;&#1076;&#1099;\12SAE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1040;&#1050;&#1050;&#1059;&#1070;/6.%20&#1055;&#1088;&#1086;&#1077;&#1082;&#1090;&#1085;&#1086;-&#1089;&#1084;&#1077;&#1090;&#1085;&#1072;&#1103;%20&#1076;&#1086;&#1082;&#1091;&#1084;&#1077;&#1085;&#1090;&#1072;&#1094;&#1080;&#1103;/6.2%20&#1041;&#1083;&#1086;&#1082;%20&#8470;1/00UFC%20-%20&#1061;&#1088;&#1072;&#1085;&#1080;&#1083;&#1080;&#1097;&#1077;%20&#1089;&#1074;&#1077;&#1078;&#1077;&#1075;&#1086;%20&#1090;&#1086;&#1087;&#1083;&#1080;&#1074;&#1072;/00UFC%20-%20&#1042;&#1077;&#1085;&#1090;&#1080;&#1083;&#1103;&#1094;&#1080;&#1103;/00SAF21/00SAF21%20&#1058;&#1041;0002" TargetMode="External"/><Relationship Id="rId3" Type="http://schemas.openxmlformats.org/officeDocument/2006/relationships/hyperlink" Target="../../../../../&#1040;&#1050;&#1050;&#1059;&#1070;/6.%20&#1055;&#1088;&#1086;&#1077;&#1082;&#1090;&#1085;&#1086;-&#1089;&#1084;&#1077;&#1090;&#1085;&#1072;&#1103;%20&#1076;&#1086;&#1082;&#1091;&#1084;&#1077;&#1085;&#1090;&#1072;&#1094;&#1080;&#1103;/6.2%20&#1041;&#1083;&#1086;&#1082;%20&#8470;1/00UFC%20-%20&#1061;&#1088;&#1072;&#1085;&#1080;&#1083;&#1080;&#1097;&#1077;%20&#1089;&#1074;&#1077;&#1078;&#1077;&#1075;&#1086;%20&#1090;&#1086;&#1087;&#1083;&#1080;&#1074;&#1072;/00UFC%20-%20&#1042;&#1077;&#1085;&#1090;&#1080;&#1083;&#1103;&#1094;&#1080;&#1103;/00SAF90/00SAF90%20&#1058;&#1041;0002" TargetMode="External"/><Relationship Id="rId7" Type="http://schemas.openxmlformats.org/officeDocument/2006/relationships/hyperlink" Target="../../../../../&#1040;&#1050;&#1050;&#1059;&#1070;/6.%20&#1055;&#1088;&#1086;&#1077;&#1082;&#1090;&#1085;&#1086;-&#1089;&#1084;&#1077;&#1090;&#1085;&#1072;&#1103;%20&#1076;&#1086;&#1082;&#1091;&#1084;&#1077;&#1085;&#1090;&#1072;&#1094;&#1080;&#1103;/6.2%20&#1041;&#1083;&#1086;&#1082;%20&#8470;1/00UFC%20-%20&#1061;&#1088;&#1072;&#1085;&#1080;&#1083;&#1080;&#1097;&#1077;%20&#1089;&#1074;&#1077;&#1078;&#1077;&#1075;&#1086;%20&#1090;&#1086;&#1087;&#1083;&#1080;&#1074;&#1072;/00UFC%20-%20&#1042;&#1077;&#1085;&#1090;&#1080;&#1083;&#1103;&#1094;&#1080;&#1103;/00SAF41/00SAF41%20TB0002" TargetMode="External"/><Relationship Id="rId2" Type="http://schemas.openxmlformats.org/officeDocument/2006/relationships/hyperlink" Target="../../../../../&#1040;&#1050;&#1050;&#1059;&#1070;/6.%20&#1055;&#1088;&#1086;&#1077;&#1082;&#1090;&#1085;&#1086;-&#1089;&#1084;&#1077;&#1090;&#1085;&#1072;&#1103;%20&#1076;&#1086;&#1082;&#1091;&#1084;&#1077;&#1085;&#1090;&#1072;&#1094;&#1080;&#1103;/6.2%20&#1041;&#1083;&#1086;&#1082;%20&#8470;1/00UFC%20-%20&#1061;&#1088;&#1072;&#1085;&#1080;&#1083;&#1080;&#1097;&#1077;%20&#1089;&#1074;&#1077;&#1078;&#1077;&#1075;&#1086;%20&#1090;&#1086;&#1087;&#1083;&#1080;&#1074;&#1072;/00UFC%20-%20&#1042;&#1077;&#1085;&#1090;&#1080;&#1083;&#1103;&#1094;&#1080;&#1103;/00SAF40/00SAF40%20&#1058;&#1041;%200002" TargetMode="External"/><Relationship Id="rId1" Type="http://schemas.openxmlformats.org/officeDocument/2006/relationships/hyperlink" Target="../../../../../&#1040;&#1050;&#1050;&#1059;&#1070;/6.%20&#1055;&#1088;&#1086;&#1077;&#1082;&#1090;&#1085;&#1086;-&#1089;&#1084;&#1077;&#1090;&#1085;&#1072;&#1103;%20&#1076;&#1086;&#1082;&#1091;&#1084;&#1077;&#1085;&#1090;&#1072;&#1094;&#1080;&#1103;/6.2%20&#1041;&#1083;&#1086;&#1082;%20&#8470;1/00UFC%20-%20&#1061;&#1088;&#1072;&#1085;&#1080;&#1083;&#1080;&#1097;&#1077;%20&#1089;&#1074;&#1077;&#1078;&#1077;&#1075;&#1086;%20&#1090;&#1086;&#1087;&#1083;&#1080;&#1074;&#1072;/00UFC%20-%20&#1042;&#1077;&#1085;&#1090;&#1080;&#1083;&#1103;&#1094;&#1080;&#1103;/00SAF20" TargetMode="External"/><Relationship Id="rId6" Type="http://schemas.openxmlformats.org/officeDocument/2006/relationships/hyperlink" Target="../../../../../&#1040;&#1050;&#1050;&#1059;&#1070;/6.%20&#1055;&#1088;&#1086;&#1077;&#1082;&#1090;&#1085;&#1086;-&#1089;&#1084;&#1077;&#1090;&#1085;&#1072;&#1103;%20&#1076;&#1086;&#1082;&#1091;&#1084;&#1077;&#1085;&#1090;&#1072;&#1094;&#1080;&#1103;/6.2%20&#1041;&#1083;&#1086;&#1082;%20&#8470;1/00UFC%20-%20&#1061;&#1088;&#1072;&#1085;&#1080;&#1083;&#1080;&#1097;&#1077;%20&#1089;&#1074;&#1077;&#1078;&#1077;&#1075;&#1086;%20&#1090;&#1086;&#1087;&#1083;&#1080;&#1074;&#1072;/00UFC%20-%20&#1042;&#1077;&#1085;&#1090;&#1080;&#1083;&#1103;&#1094;&#1080;&#1103;/00SAF21/00SAF21%20&#1058;&#1041;0002" TargetMode="External"/><Relationship Id="rId5" Type="http://schemas.openxmlformats.org/officeDocument/2006/relationships/hyperlink" Target="../../../../../&#1040;&#1050;&#1050;&#1059;&#1070;/6.%20&#1055;&#1088;&#1086;&#1077;&#1082;&#1090;&#1085;&#1086;-&#1089;&#1084;&#1077;&#1090;&#1085;&#1072;&#1103;%20&#1076;&#1086;&#1082;&#1091;&#1084;&#1077;&#1085;&#1090;&#1072;&#1094;&#1080;&#1103;/6.2%20&#1041;&#1083;&#1086;&#1082;%20&#8470;1/00UFC%20-%20&#1061;&#1088;&#1072;&#1085;&#1080;&#1083;&#1080;&#1097;&#1077;%20&#1089;&#1074;&#1077;&#1078;&#1077;&#1075;&#1086;%20&#1090;&#1086;&#1087;&#1083;&#1080;&#1074;&#1072;/00UFC%20-%20&#1042;&#1077;&#1085;&#1090;&#1080;&#1083;&#1103;&#1094;&#1080;&#1103;/00SAF01/00SAF01%20TB0002" TargetMode="External"/><Relationship Id="rId10" Type="http://schemas.openxmlformats.org/officeDocument/2006/relationships/printerSettings" Target="../printerSettings/printerSettings2.bin"/><Relationship Id="rId4" Type="http://schemas.openxmlformats.org/officeDocument/2006/relationships/hyperlink" Target="../../../../../&#1040;&#1050;&#1050;&#1059;&#1070;/6.%20&#1055;&#1088;&#1086;&#1077;&#1082;&#1090;&#1085;&#1086;-&#1089;&#1084;&#1077;&#1090;&#1085;&#1072;&#1103;%20&#1076;&#1086;&#1082;&#1091;&#1084;&#1077;&#1085;&#1090;&#1072;&#1094;&#1080;&#1103;/6.2%20&#1041;&#1083;&#1086;&#1082;%20&#8470;1/00UFC%20-%20&#1061;&#1088;&#1072;&#1085;&#1080;&#1083;&#1080;&#1097;&#1077;%20&#1089;&#1074;&#1077;&#1078;&#1077;&#1075;&#1086;%20&#1090;&#1086;&#1087;&#1083;&#1080;&#1074;&#1072;/00UFC%20-%20&#1042;&#1077;&#1085;&#1090;&#1080;&#1083;&#1103;&#1094;&#1080;&#1103;/00SAF91/SAF91%20&#1058;&#1041;%200002" TargetMode="External"/><Relationship Id="rId9" Type="http://schemas.openxmlformats.org/officeDocument/2006/relationships/hyperlink" Target="../../../../../&#1040;&#1050;&#1050;&#1059;&#1070;/6.%20&#1055;&#1088;&#1086;&#1077;&#1082;&#1090;&#1085;&#1086;-&#1089;&#1084;&#1077;&#1090;&#1085;&#1072;&#1103;%20&#1076;&#1086;&#1082;&#1091;&#1084;&#1077;&#1085;&#1090;&#1072;&#1094;&#1080;&#1103;/6.2%20&#1041;&#1083;&#1086;&#1082;%20&#8470;1/00UFC%20-%20&#1061;&#1088;&#1072;&#1085;&#1080;&#1083;&#1080;&#1097;&#1077;%20&#1089;&#1074;&#1077;&#1078;&#1077;&#1075;&#1086;%20&#1090;&#1086;&#1087;&#1083;&#1080;&#1074;&#1072;/00UFC%20-%20&#1042;&#1077;&#1085;&#1090;&#1080;&#1083;&#1103;&#1094;&#1080;&#1103;/00SAF41/00SAF41%20TB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AF619"/>
  <sheetViews>
    <sheetView tabSelected="1" view="pageBreakPreview" zoomScale="50" zoomScaleNormal="40" zoomScaleSheetLayoutView="50" workbookViewId="0">
      <selection activeCell="O4" sqref="O4:O5"/>
    </sheetView>
  </sheetViews>
  <sheetFormatPr defaultColWidth="9.140625" defaultRowHeight="23.25" x14ac:dyDescent="0.35"/>
  <cols>
    <col min="1" max="1" width="10" style="104" customWidth="1"/>
    <col min="2" max="2" width="53.7109375" style="103" customWidth="1"/>
    <col min="3" max="3" width="16.5703125" style="103" customWidth="1"/>
    <col min="4" max="4" width="20.85546875" style="103" customWidth="1"/>
    <col min="5" max="5" width="41.7109375" style="123" customWidth="1"/>
    <col min="6" max="6" width="29.42578125" style="103" customWidth="1"/>
    <col min="7" max="7" width="26.42578125" style="103" bestFit="1" customWidth="1"/>
    <col min="8" max="8" width="20.140625" style="124" customWidth="1"/>
    <col min="9" max="9" width="22" style="103" customWidth="1"/>
    <col min="10" max="10" width="12.5703125" style="103" customWidth="1"/>
    <col min="11" max="11" width="33" style="103" customWidth="1"/>
    <col min="12" max="12" width="11.5703125" style="103" customWidth="1"/>
    <col min="13" max="13" width="14.140625" style="125" customWidth="1"/>
    <col min="14" max="14" width="18" style="103" customWidth="1"/>
    <col min="15" max="15" width="24.28515625" style="103" customWidth="1"/>
    <col min="16" max="27" width="9.140625" style="102"/>
    <col min="28" max="16384" width="9.140625" style="103"/>
  </cols>
  <sheetData>
    <row r="2" spans="1:32" ht="38.25" customHeight="1" x14ac:dyDescent="0.35">
      <c r="A2" s="101" t="s">
        <v>937</v>
      </c>
      <c r="B2" s="101"/>
      <c r="C2" s="101"/>
      <c r="D2" s="101"/>
      <c r="E2" s="101"/>
      <c r="F2" s="101"/>
      <c r="G2" s="101"/>
      <c r="H2" s="101"/>
      <c r="I2" s="101"/>
      <c r="J2" s="101"/>
      <c r="K2" s="101"/>
      <c r="L2" s="101"/>
      <c r="M2" s="101"/>
      <c r="N2" s="101"/>
      <c r="O2" s="101"/>
    </row>
    <row r="3" spans="1:32" x14ac:dyDescent="0.35">
      <c r="B3" s="105"/>
      <c r="C3" s="105"/>
      <c r="D3" s="105"/>
      <c r="E3" s="106"/>
      <c r="F3" s="105"/>
      <c r="G3" s="105"/>
      <c r="H3" s="105"/>
      <c r="I3" s="105"/>
      <c r="J3" s="105"/>
      <c r="K3" s="107"/>
      <c r="L3" s="105"/>
      <c r="M3" s="108"/>
      <c r="N3" s="105"/>
      <c r="O3" s="105"/>
    </row>
    <row r="4" spans="1:32" s="109" customFormat="1" ht="97.5" customHeight="1" x14ac:dyDescent="0.25">
      <c r="A4" s="129" t="s">
        <v>938</v>
      </c>
      <c r="B4" s="130" t="s">
        <v>939</v>
      </c>
      <c r="C4" s="131" t="s">
        <v>940</v>
      </c>
      <c r="D4" s="130" t="s">
        <v>968</v>
      </c>
      <c r="E4" s="130" t="s">
        <v>967</v>
      </c>
      <c r="F4" s="130" t="s">
        <v>941</v>
      </c>
      <c r="G4" s="131" t="s">
        <v>942</v>
      </c>
      <c r="H4" s="131" t="s">
        <v>965</v>
      </c>
      <c r="I4" s="131" t="s">
        <v>943</v>
      </c>
      <c r="J4" s="132" t="s">
        <v>944</v>
      </c>
      <c r="K4" s="131" t="s">
        <v>945</v>
      </c>
      <c r="L4" s="131" t="s">
        <v>946</v>
      </c>
      <c r="M4" s="133" t="s">
        <v>947</v>
      </c>
      <c r="N4" s="133" t="s">
        <v>948</v>
      </c>
      <c r="O4" s="131" t="s">
        <v>949</v>
      </c>
      <c r="Q4" s="110"/>
      <c r="R4" s="110"/>
      <c r="S4" s="110"/>
      <c r="T4" s="110"/>
      <c r="U4" s="110"/>
      <c r="V4" s="110"/>
      <c r="W4" s="110"/>
      <c r="X4" s="110"/>
      <c r="Y4" s="110"/>
      <c r="Z4" s="110"/>
      <c r="AA4" s="110"/>
    </row>
    <row r="5" spans="1:32" s="109" customFormat="1" ht="117" customHeight="1" x14ac:dyDescent="0.25">
      <c r="A5" s="129"/>
      <c r="B5" s="130"/>
      <c r="C5" s="131"/>
      <c r="D5" s="130"/>
      <c r="E5" s="130"/>
      <c r="F5" s="130"/>
      <c r="G5" s="131"/>
      <c r="H5" s="131"/>
      <c r="I5" s="131"/>
      <c r="J5" s="132"/>
      <c r="K5" s="131"/>
      <c r="L5" s="131"/>
      <c r="M5" s="133"/>
      <c r="N5" s="133"/>
      <c r="O5" s="131"/>
      <c r="Q5" s="110"/>
      <c r="R5" s="110"/>
      <c r="S5" s="110"/>
      <c r="T5" s="110"/>
      <c r="U5" s="110"/>
      <c r="V5" s="110"/>
      <c r="W5" s="110"/>
      <c r="X5" s="110"/>
      <c r="Y5" s="110"/>
      <c r="Z5" s="110"/>
      <c r="AA5" s="110"/>
    </row>
    <row r="6" spans="1:32" s="112" customFormat="1" ht="26.25" customHeight="1" x14ac:dyDescent="0.35">
      <c r="A6" s="134" t="s">
        <v>950</v>
      </c>
      <c r="B6" s="135">
        <v>2</v>
      </c>
      <c r="C6" s="135">
        <v>3</v>
      </c>
      <c r="D6" s="135">
        <v>4</v>
      </c>
      <c r="E6" s="135">
        <v>5</v>
      </c>
      <c r="F6" s="135">
        <v>6</v>
      </c>
      <c r="G6" s="135">
        <v>7</v>
      </c>
      <c r="H6" s="135">
        <v>8</v>
      </c>
      <c r="I6" s="135">
        <v>9</v>
      </c>
      <c r="J6" s="135">
        <v>10</v>
      </c>
      <c r="K6" s="135">
        <v>11</v>
      </c>
      <c r="L6" s="135">
        <v>12</v>
      </c>
      <c r="M6" s="135">
        <v>13</v>
      </c>
      <c r="N6" s="135">
        <v>14</v>
      </c>
      <c r="O6" s="135">
        <v>15</v>
      </c>
      <c r="P6" s="111"/>
      <c r="Q6" s="111"/>
      <c r="R6" s="111"/>
      <c r="S6" s="111"/>
      <c r="T6" s="111"/>
      <c r="U6" s="111"/>
      <c r="V6" s="111"/>
      <c r="W6" s="111"/>
      <c r="X6" s="111"/>
      <c r="Y6" s="111"/>
      <c r="Z6" s="111"/>
      <c r="AA6" s="111"/>
    </row>
    <row r="7" spans="1:32" s="113" customFormat="1" ht="116.25" x14ac:dyDescent="0.35">
      <c r="A7" s="84" t="s">
        <v>950</v>
      </c>
      <c r="B7" s="84" t="s">
        <v>951</v>
      </c>
      <c r="C7" s="84" t="s">
        <v>952</v>
      </c>
      <c r="D7" s="85" t="s">
        <v>953</v>
      </c>
      <c r="E7" s="84" t="s">
        <v>954</v>
      </c>
      <c r="F7" s="84" t="s">
        <v>966</v>
      </c>
      <c r="G7" s="84" t="s">
        <v>955</v>
      </c>
      <c r="H7" s="84">
        <v>4</v>
      </c>
      <c r="I7" s="84" t="s">
        <v>956</v>
      </c>
      <c r="J7" s="85" t="s">
        <v>957</v>
      </c>
      <c r="K7" s="87" t="s">
        <v>958</v>
      </c>
      <c r="L7" s="84" t="s">
        <v>959</v>
      </c>
      <c r="M7" s="126">
        <v>3</v>
      </c>
      <c r="N7" s="85" t="s">
        <v>960</v>
      </c>
      <c r="O7" s="85" t="s">
        <v>961</v>
      </c>
      <c r="P7" s="82"/>
    </row>
    <row r="8" spans="1:32" s="113" customFormat="1" ht="46.5" customHeight="1" x14ac:dyDescent="0.35">
      <c r="A8" s="79"/>
      <c r="B8" s="79"/>
      <c r="C8" s="79"/>
      <c r="D8" s="80"/>
      <c r="E8" s="79"/>
      <c r="F8" s="81"/>
      <c r="G8" s="79"/>
      <c r="H8" s="79"/>
      <c r="I8" s="79"/>
      <c r="J8" s="80"/>
      <c r="K8" s="127" t="s">
        <v>962</v>
      </c>
      <c r="L8" s="128"/>
      <c r="M8" s="83">
        <f>SUM(M7:M7)</f>
        <v>3</v>
      </c>
      <c r="N8" s="79"/>
      <c r="O8" s="80"/>
    </row>
    <row r="9" spans="1:32" s="113" customFormat="1" ht="28.5" customHeight="1" x14ac:dyDescent="0.35">
      <c r="A9" s="114"/>
      <c r="E9" s="115"/>
      <c r="H9" s="116"/>
      <c r="M9" s="117"/>
    </row>
    <row r="10" spans="1:32" s="122" customFormat="1" ht="59.25" customHeight="1" x14ac:dyDescent="0.35">
      <c r="A10" s="88" t="s">
        <v>963</v>
      </c>
      <c r="B10" s="88"/>
      <c r="C10" s="88"/>
      <c r="D10" s="88"/>
      <c r="E10" s="88"/>
      <c r="F10" s="88"/>
      <c r="G10" s="88"/>
      <c r="H10" s="88"/>
      <c r="I10" s="88"/>
      <c r="J10" s="88"/>
      <c r="K10" s="88"/>
      <c r="L10" s="88"/>
      <c r="M10" s="88"/>
      <c r="N10" s="88"/>
      <c r="O10" s="88"/>
      <c r="P10" s="118"/>
      <c r="Q10" s="118"/>
      <c r="R10" s="118"/>
      <c r="S10" s="118"/>
      <c r="T10" s="118"/>
      <c r="U10" s="119"/>
      <c r="V10" s="119"/>
      <c r="W10" s="119"/>
      <c r="X10" s="120"/>
      <c r="Y10" s="119"/>
      <c r="Z10" s="121"/>
      <c r="AA10" s="121"/>
      <c r="AB10" s="121"/>
      <c r="AC10" s="121"/>
      <c r="AD10" s="121"/>
      <c r="AE10" s="121"/>
      <c r="AF10" s="121"/>
    </row>
    <row r="11" spans="1:32" s="122" customFormat="1" ht="27" customHeight="1" x14ac:dyDescent="0.35">
      <c r="A11" s="88" t="s">
        <v>964</v>
      </c>
      <c r="B11" s="88"/>
      <c r="C11" s="88"/>
      <c r="D11" s="88"/>
      <c r="E11" s="88"/>
      <c r="F11" s="88"/>
      <c r="G11" s="88"/>
      <c r="H11" s="88"/>
      <c r="I11" s="88"/>
      <c r="J11" s="88"/>
      <c r="K11" s="88"/>
      <c r="L11" s="88"/>
      <c r="M11" s="88"/>
      <c r="N11" s="88"/>
      <c r="O11" s="88"/>
      <c r="P11" s="86"/>
      <c r="Q11" s="86"/>
      <c r="R11" s="86"/>
      <c r="S11" s="86"/>
      <c r="T11" s="86"/>
      <c r="U11" s="120"/>
      <c r="V11" s="120"/>
      <c r="W11" s="120"/>
      <c r="X11" s="120"/>
      <c r="Y11" s="120"/>
      <c r="Z11" s="121"/>
      <c r="AA11" s="121"/>
      <c r="AB11" s="121"/>
      <c r="AC11" s="121"/>
      <c r="AD11" s="121"/>
      <c r="AE11" s="121"/>
      <c r="AF11" s="121"/>
    </row>
    <row r="619" spans="4:4" x14ac:dyDescent="0.35">
      <c r="D619" s="103">
        <v>62</v>
      </c>
    </row>
  </sheetData>
  <autoFilter ref="A6:O8"/>
  <mergeCells count="19">
    <mergeCell ref="A11:O11"/>
    <mergeCell ref="A10:O10"/>
    <mergeCell ref="K8:L8"/>
    <mergeCell ref="A4:A5"/>
    <mergeCell ref="A2:O2"/>
    <mergeCell ref="L4:L5"/>
    <mergeCell ref="M4:M5"/>
    <mergeCell ref="N4:N5"/>
    <mergeCell ref="O4:O5"/>
    <mergeCell ref="E4:E5"/>
    <mergeCell ref="H4:H5"/>
    <mergeCell ref="I4:I5"/>
    <mergeCell ref="J4:J5"/>
    <mergeCell ref="K4:K5"/>
    <mergeCell ref="B4:B5"/>
    <mergeCell ref="C4:C5"/>
    <mergeCell ref="D4:D5"/>
    <mergeCell ref="F4:F5"/>
    <mergeCell ref="G4:G5"/>
  </mergeCells>
  <hyperlinks>
    <hyperlink ref="K7" r:id="rId1" display="AKU.1383.10UСВ.SAЕ.HV.TC0149"/>
  </hyperlinks>
  <printOptions horizontalCentered="1"/>
  <pageMargins left="0" right="0" top="0" bottom="0" header="0.31496062992125984" footer="0.31496062992125984"/>
  <pageSetup paperSize="9" scale="41" fitToHeight="1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2:AN73"/>
  <sheetViews>
    <sheetView zoomScale="40" zoomScaleNormal="40" zoomScaleSheetLayoutView="40" workbookViewId="0">
      <pane xSplit="7" ySplit="10" topLeftCell="H53" activePane="bottomRight" state="frozen"/>
      <selection pane="topRight" activeCell="I1" sqref="I1"/>
      <selection pane="bottomLeft" activeCell="A9" sqref="A9"/>
      <selection pane="bottomRight" activeCell="R11" sqref="R11"/>
    </sheetView>
  </sheetViews>
  <sheetFormatPr defaultColWidth="9.140625" defaultRowHeight="15" outlineLevelCol="1" x14ac:dyDescent="0.25"/>
  <cols>
    <col min="1" max="1" width="9.140625" style="1"/>
    <col min="2" max="2" width="10" style="22" customWidth="1" collapsed="1"/>
    <col min="3" max="3" width="24.5703125" style="1" hidden="1" customWidth="1" outlineLevel="1"/>
    <col min="4" max="4" width="24" style="1" customWidth="1"/>
    <col min="5" max="5" width="76.42578125" style="1" customWidth="1"/>
    <col min="6" max="6" width="16.5703125" style="1" customWidth="1"/>
    <col min="7" max="7" width="20.85546875" style="1" customWidth="1"/>
    <col min="8" max="8" width="56.42578125" style="2" customWidth="1"/>
    <col min="9" max="9" width="24.85546875" style="1" customWidth="1"/>
    <col min="10" max="10" width="26.42578125" style="1" bestFit="1" customWidth="1"/>
    <col min="11" max="11" width="15.85546875" style="13" customWidth="1"/>
    <col min="12" max="12" width="12.42578125" style="1" customWidth="1"/>
    <col min="13" max="13" width="12.5703125" style="1" customWidth="1"/>
    <col min="14" max="14" width="53" style="1" customWidth="1" collapsed="1"/>
    <col min="15" max="15" width="23" style="1" hidden="1" customWidth="1" outlineLevel="1"/>
    <col min="16" max="16" width="11.5703125" style="1" customWidth="1"/>
    <col min="17" max="17" width="14.140625" style="5" customWidth="1"/>
    <col min="18" max="18" width="25.5703125" style="5" customWidth="1"/>
    <col min="19" max="19" width="44.42578125" style="5" customWidth="1"/>
    <col min="20" max="20" width="24.85546875" style="5" customWidth="1"/>
    <col min="21" max="21" width="34.5703125" style="1" customWidth="1"/>
    <col min="22" max="22" width="13.7109375" style="1" customWidth="1"/>
    <col min="23" max="24" width="17" style="1" customWidth="1"/>
    <col min="25" max="36" width="9.140625" style="6"/>
    <col min="37" max="16384" width="9.140625" style="1"/>
  </cols>
  <sheetData>
    <row r="2" spans="2:36" ht="57" x14ac:dyDescent="0.75">
      <c r="D2" s="24"/>
      <c r="E2" s="14"/>
      <c r="J2" s="15"/>
      <c r="K2" s="15"/>
      <c r="L2" s="16"/>
      <c r="M2" s="17"/>
      <c r="N2" s="15"/>
      <c r="O2" s="15"/>
      <c r="P2" s="16"/>
      <c r="Q2" s="15" t="s">
        <v>0</v>
      </c>
      <c r="R2" s="23"/>
      <c r="S2" s="23"/>
      <c r="T2" s="23"/>
      <c r="U2" s="23"/>
      <c r="V2" s="23"/>
      <c r="W2" s="23"/>
      <c r="X2" s="23"/>
    </row>
    <row r="3" spans="2:36" ht="57" x14ac:dyDescent="0.75">
      <c r="D3" s="24"/>
      <c r="E3" s="14"/>
      <c r="J3" s="15"/>
      <c r="K3" s="15"/>
      <c r="L3" s="16"/>
      <c r="M3" s="17"/>
      <c r="N3" s="15"/>
      <c r="O3" s="15"/>
      <c r="P3" s="16"/>
      <c r="Q3" s="15" t="s">
        <v>2</v>
      </c>
      <c r="R3" s="23"/>
      <c r="S3" s="23"/>
      <c r="T3" s="23"/>
      <c r="U3" s="23"/>
      <c r="V3" s="23"/>
      <c r="W3" s="23"/>
      <c r="X3" s="23"/>
    </row>
    <row r="4" spans="2:36" ht="57" x14ac:dyDescent="0.75">
      <c r="D4" s="24"/>
      <c r="E4" s="14"/>
      <c r="J4" s="15"/>
      <c r="K4" s="15"/>
      <c r="L4" s="16"/>
      <c r="M4" s="17"/>
      <c r="N4" s="15"/>
      <c r="O4" s="15"/>
      <c r="P4" s="16"/>
      <c r="Q4" s="15" t="s">
        <v>1</v>
      </c>
      <c r="R4" s="23"/>
      <c r="S4" s="23"/>
      <c r="T4" s="23"/>
      <c r="U4" s="23"/>
      <c r="V4" s="23"/>
      <c r="W4" s="23"/>
      <c r="X4" s="23"/>
    </row>
    <row r="5" spans="2:36" ht="57" x14ac:dyDescent="0.75">
      <c r="D5" s="24"/>
      <c r="E5" s="14"/>
      <c r="J5" s="15"/>
      <c r="K5" s="15"/>
      <c r="L5" s="16"/>
      <c r="M5" s="17"/>
      <c r="N5" s="15"/>
      <c r="O5" s="15"/>
      <c r="P5" s="16"/>
      <c r="Q5" s="15" t="s">
        <v>3</v>
      </c>
      <c r="R5" s="23"/>
      <c r="S5" s="23"/>
      <c r="T5" s="23"/>
      <c r="U5" s="23"/>
      <c r="V5" s="23"/>
      <c r="W5" s="23"/>
      <c r="X5" s="23"/>
    </row>
    <row r="6" spans="2:36" ht="49.5" customHeight="1" x14ac:dyDescent="0.25">
      <c r="B6" s="25"/>
      <c r="C6" s="91" t="s">
        <v>23</v>
      </c>
      <c r="D6" s="91"/>
      <c r="E6" s="91"/>
      <c r="F6" s="91"/>
      <c r="G6" s="91"/>
      <c r="H6" s="91"/>
      <c r="I6" s="91"/>
      <c r="J6" s="20" t="s">
        <v>177</v>
      </c>
      <c r="K6" s="20"/>
      <c r="L6" s="20"/>
      <c r="M6" s="20"/>
      <c r="N6" s="20"/>
      <c r="O6" s="20"/>
      <c r="P6" s="20"/>
      <c r="Q6" s="20"/>
      <c r="R6" s="20"/>
      <c r="S6" s="20"/>
      <c r="T6" s="20"/>
      <c r="U6" s="20"/>
      <c r="V6" s="20"/>
      <c r="W6" s="20"/>
      <c r="X6" s="20"/>
    </row>
    <row r="7" spans="2:36" ht="25.15" thickBot="1" x14ac:dyDescent="0.3">
      <c r="C7" s="9"/>
      <c r="D7" s="9"/>
      <c r="E7" s="9"/>
      <c r="F7" s="9"/>
      <c r="G7" s="9"/>
      <c r="H7" s="10"/>
      <c r="I7" s="9"/>
      <c r="J7" s="9"/>
      <c r="K7" s="9"/>
      <c r="L7" s="9"/>
      <c r="M7" s="9"/>
      <c r="N7" s="11"/>
      <c r="O7" s="11"/>
      <c r="P7" s="9"/>
      <c r="Q7" s="12"/>
      <c r="R7" s="12"/>
      <c r="S7" s="12"/>
      <c r="T7" s="12"/>
      <c r="U7" s="9"/>
      <c r="V7" s="9"/>
      <c r="W7" s="9"/>
      <c r="X7" s="9"/>
    </row>
    <row r="8" spans="2:36" s="3" customFormat="1" ht="26.25" thickBot="1" x14ac:dyDescent="0.3">
      <c r="B8" s="94" t="s">
        <v>183</v>
      </c>
      <c r="C8" s="92" t="s">
        <v>4</v>
      </c>
      <c r="D8" s="92" t="s">
        <v>5</v>
      </c>
      <c r="E8" s="96" t="s">
        <v>184</v>
      </c>
      <c r="F8" s="92" t="s">
        <v>185</v>
      </c>
      <c r="G8" s="96" t="s">
        <v>186</v>
      </c>
      <c r="H8" s="96" t="s">
        <v>187</v>
      </c>
      <c r="I8" s="98" t="s">
        <v>24</v>
      </c>
      <c r="J8" s="98"/>
      <c r="K8" s="92" t="s">
        <v>176</v>
      </c>
      <c r="L8" s="92" t="s">
        <v>188</v>
      </c>
      <c r="M8" s="99" t="s">
        <v>189</v>
      </c>
      <c r="N8" s="92" t="s">
        <v>190</v>
      </c>
      <c r="O8" s="92" t="s">
        <v>6</v>
      </c>
      <c r="P8" s="92" t="s">
        <v>191</v>
      </c>
      <c r="Q8" s="89" t="s">
        <v>192</v>
      </c>
      <c r="R8" s="89" t="s">
        <v>25</v>
      </c>
      <c r="S8" s="89" t="s">
        <v>26</v>
      </c>
      <c r="T8" s="92" t="s">
        <v>27</v>
      </c>
      <c r="U8" s="92" t="s">
        <v>28</v>
      </c>
      <c r="V8" s="89" t="s">
        <v>29</v>
      </c>
      <c r="W8" s="89" t="s">
        <v>193</v>
      </c>
      <c r="X8" s="89" t="s">
        <v>178</v>
      </c>
      <c r="Y8" s="7"/>
      <c r="Z8" s="7"/>
      <c r="AA8" s="7"/>
      <c r="AB8" s="7"/>
      <c r="AC8" s="7"/>
      <c r="AD8" s="7"/>
      <c r="AE8" s="7"/>
      <c r="AF8" s="7"/>
      <c r="AG8" s="7"/>
      <c r="AH8" s="7"/>
      <c r="AI8" s="7"/>
      <c r="AJ8" s="7"/>
    </row>
    <row r="9" spans="2:36" s="3" customFormat="1" ht="223.5" customHeight="1" thickBot="1" x14ac:dyDescent="0.3">
      <c r="B9" s="95"/>
      <c r="C9" s="93"/>
      <c r="D9" s="93"/>
      <c r="E9" s="97"/>
      <c r="F9" s="93"/>
      <c r="G9" s="97"/>
      <c r="H9" s="97"/>
      <c r="I9" s="26" t="s">
        <v>194</v>
      </c>
      <c r="J9" s="27" t="s">
        <v>30</v>
      </c>
      <c r="K9" s="93"/>
      <c r="L9" s="93"/>
      <c r="M9" s="100"/>
      <c r="N9" s="93"/>
      <c r="O9" s="93"/>
      <c r="P9" s="93"/>
      <c r="Q9" s="90"/>
      <c r="R9" s="90"/>
      <c r="S9" s="90"/>
      <c r="T9" s="93"/>
      <c r="U9" s="93"/>
      <c r="V9" s="90"/>
      <c r="W9" s="90"/>
      <c r="X9" s="90"/>
      <c r="Y9" s="7"/>
      <c r="Z9" s="7"/>
      <c r="AA9" s="7"/>
      <c r="AB9" s="7"/>
      <c r="AC9" s="7"/>
      <c r="AD9" s="7"/>
      <c r="AE9" s="7"/>
      <c r="AF9" s="7"/>
      <c r="AG9" s="7"/>
      <c r="AH9" s="7"/>
      <c r="AI9" s="7"/>
      <c r="AJ9" s="7"/>
    </row>
    <row r="10" spans="2:36" s="4" customFormat="1" ht="25.15" thickBot="1" x14ac:dyDescent="0.35">
      <c r="B10" s="28" t="s">
        <v>195</v>
      </c>
      <c r="C10" s="29"/>
      <c r="D10" s="28" t="s">
        <v>16</v>
      </c>
      <c r="E10" s="29">
        <v>3</v>
      </c>
      <c r="F10" s="28" t="s">
        <v>7</v>
      </c>
      <c r="G10" s="29">
        <v>5</v>
      </c>
      <c r="H10" s="28" t="s">
        <v>9</v>
      </c>
      <c r="I10" s="29">
        <v>7</v>
      </c>
      <c r="J10" s="28" t="s">
        <v>11</v>
      </c>
      <c r="K10" s="29">
        <v>9</v>
      </c>
      <c r="L10" s="28" t="s">
        <v>13</v>
      </c>
      <c r="M10" s="29">
        <v>11</v>
      </c>
      <c r="N10" s="29">
        <v>12</v>
      </c>
      <c r="O10" s="28"/>
      <c r="P10" s="29">
        <v>13</v>
      </c>
      <c r="Q10" s="28" t="s">
        <v>19</v>
      </c>
      <c r="R10" s="29">
        <v>15</v>
      </c>
      <c r="S10" s="28" t="s">
        <v>20</v>
      </c>
      <c r="T10" s="28" t="s">
        <v>21</v>
      </c>
      <c r="U10" s="29">
        <v>18</v>
      </c>
      <c r="V10" s="29">
        <v>19</v>
      </c>
      <c r="W10" s="28" t="s">
        <v>22</v>
      </c>
      <c r="X10" s="28" t="s">
        <v>179</v>
      </c>
      <c r="Y10" s="8"/>
      <c r="Z10" s="8"/>
      <c r="AA10" s="8"/>
      <c r="AB10" s="8"/>
      <c r="AC10" s="8"/>
      <c r="AD10" s="8"/>
      <c r="AE10" s="8"/>
      <c r="AF10" s="8"/>
      <c r="AG10" s="8"/>
      <c r="AH10" s="8"/>
      <c r="AI10" s="8"/>
      <c r="AJ10" s="8"/>
    </row>
    <row r="11" spans="2:36" ht="189" customHeight="1" x14ac:dyDescent="0.25">
      <c r="B11" s="30" t="s">
        <v>196</v>
      </c>
      <c r="C11" s="30" t="s">
        <v>197</v>
      </c>
      <c r="D11" s="31" t="s">
        <v>31</v>
      </c>
      <c r="E11" s="30" t="s">
        <v>142</v>
      </c>
      <c r="F11" s="31" t="s">
        <v>32</v>
      </c>
      <c r="G11" s="32" t="s">
        <v>33</v>
      </c>
      <c r="H11" s="30" t="s">
        <v>34</v>
      </c>
      <c r="I11" s="30" t="s">
        <v>35</v>
      </c>
      <c r="J11" s="33" t="s">
        <v>36</v>
      </c>
      <c r="K11" s="30">
        <v>4</v>
      </c>
      <c r="L11" s="32" t="s">
        <v>37</v>
      </c>
      <c r="M11" s="32" t="s">
        <v>198</v>
      </c>
      <c r="N11" s="78" t="s">
        <v>38</v>
      </c>
      <c r="O11" s="30"/>
      <c r="P11" s="30" t="s">
        <v>39</v>
      </c>
      <c r="Q11" s="34">
        <v>132.79</v>
      </c>
      <c r="R11" s="35" t="s">
        <v>199</v>
      </c>
      <c r="S11" s="35" t="s">
        <v>40</v>
      </c>
      <c r="T11" s="30"/>
      <c r="U11" s="31"/>
      <c r="V11" s="34">
        <f>2.73+3.02+4+4.65+32.28+5.14+33.5+35.8+16.5+8.96+0.22+0.16+0.5+0.87+1.2+1.46*9+1.78*2+0.11+0.13+0.41+0.54+3.63+3.3+0.47*2</f>
        <v>175.29000000000002</v>
      </c>
      <c r="W11" s="36">
        <f>W12+W13+W14+W16</f>
        <v>3034.9</v>
      </c>
      <c r="X11" s="36"/>
    </row>
    <row r="12" spans="2:36" s="6" customFormat="1" ht="116.25" x14ac:dyDescent="0.25">
      <c r="B12" s="37" t="s">
        <v>41</v>
      </c>
      <c r="C12" s="37"/>
      <c r="D12" s="38" t="s">
        <v>200</v>
      </c>
      <c r="E12" s="37" t="s">
        <v>42</v>
      </c>
      <c r="F12" s="38" t="s">
        <v>201</v>
      </c>
      <c r="G12" s="39" t="s">
        <v>202</v>
      </c>
      <c r="H12" s="37" t="s">
        <v>203</v>
      </c>
      <c r="I12" s="37" t="s">
        <v>63</v>
      </c>
      <c r="J12" s="37" t="s">
        <v>204</v>
      </c>
      <c r="K12" s="37">
        <v>4</v>
      </c>
      <c r="L12" s="37" t="s">
        <v>205</v>
      </c>
      <c r="M12" s="39" t="s">
        <v>206</v>
      </c>
      <c r="N12" s="40" t="s">
        <v>207</v>
      </c>
      <c r="O12" s="37"/>
      <c r="P12" s="37" t="s">
        <v>208</v>
      </c>
      <c r="Q12" s="41">
        <v>132.79</v>
      </c>
      <c r="R12" s="42" t="s">
        <v>166</v>
      </c>
      <c r="S12" s="42" t="s">
        <v>43</v>
      </c>
      <c r="T12" s="42"/>
      <c r="U12" s="43"/>
      <c r="V12" s="44">
        <v>175.29</v>
      </c>
      <c r="W12" s="41">
        <v>2967.09</v>
      </c>
      <c r="X12" s="41" t="s">
        <v>180</v>
      </c>
    </row>
    <row r="13" spans="2:36" s="6" customFormat="1" ht="116.25" x14ac:dyDescent="0.25">
      <c r="B13" s="37" t="s">
        <v>44</v>
      </c>
      <c r="C13" s="37" t="s">
        <v>209</v>
      </c>
      <c r="D13" s="38" t="s">
        <v>210</v>
      </c>
      <c r="E13" s="37" t="s">
        <v>45</v>
      </c>
      <c r="F13" s="38" t="s">
        <v>211</v>
      </c>
      <c r="G13" s="39" t="s">
        <v>212</v>
      </c>
      <c r="H13" s="37" t="s">
        <v>213</v>
      </c>
      <c r="I13" s="45" t="s">
        <v>214</v>
      </c>
      <c r="J13" s="37" t="s">
        <v>215</v>
      </c>
      <c r="K13" s="46" t="s">
        <v>216</v>
      </c>
      <c r="L13" s="39" t="s">
        <v>217</v>
      </c>
      <c r="M13" s="39" t="s">
        <v>218</v>
      </c>
      <c r="N13" s="40" t="s">
        <v>219</v>
      </c>
      <c r="O13" s="46"/>
      <c r="P13" s="37" t="s">
        <v>46</v>
      </c>
      <c r="Q13" s="44">
        <v>2.77</v>
      </c>
      <c r="R13" s="42" t="s">
        <v>167</v>
      </c>
      <c r="S13" s="42" t="s">
        <v>47</v>
      </c>
      <c r="T13" s="47"/>
      <c r="U13" s="48"/>
      <c r="V13" s="49" t="s">
        <v>220</v>
      </c>
      <c r="W13" s="44">
        <f>Q13</f>
        <v>2.77</v>
      </c>
      <c r="X13" s="41" t="s">
        <v>221</v>
      </c>
    </row>
    <row r="14" spans="2:36" s="6" customFormat="1" ht="116.25" x14ac:dyDescent="0.25">
      <c r="B14" s="37" t="s">
        <v>48</v>
      </c>
      <c r="C14" s="37" t="s">
        <v>222</v>
      </c>
      <c r="D14" s="38" t="s">
        <v>223</v>
      </c>
      <c r="E14" s="37" t="s">
        <v>49</v>
      </c>
      <c r="F14" s="38" t="s">
        <v>224</v>
      </c>
      <c r="G14" s="39" t="s">
        <v>225</v>
      </c>
      <c r="H14" s="37" t="s">
        <v>226</v>
      </c>
      <c r="I14" s="37" t="s">
        <v>50</v>
      </c>
      <c r="J14" s="37" t="s">
        <v>227</v>
      </c>
      <c r="K14" s="46" t="s">
        <v>228</v>
      </c>
      <c r="L14" s="39" t="s">
        <v>229</v>
      </c>
      <c r="M14" s="39" t="s">
        <v>230</v>
      </c>
      <c r="N14" s="40" t="s">
        <v>231</v>
      </c>
      <c r="O14" s="50"/>
      <c r="P14" s="37" t="s">
        <v>51</v>
      </c>
      <c r="Q14" s="44">
        <v>0.44</v>
      </c>
      <c r="R14" s="42" t="s">
        <v>232</v>
      </c>
      <c r="S14" s="42" t="s">
        <v>233</v>
      </c>
      <c r="T14" s="51"/>
      <c r="U14" s="43"/>
      <c r="V14" s="49" t="s">
        <v>234</v>
      </c>
      <c r="W14" s="44">
        <f>Q14</f>
        <v>0.44</v>
      </c>
      <c r="X14" s="41" t="s">
        <v>235</v>
      </c>
    </row>
    <row r="15" spans="2:36" s="6" customFormat="1" ht="69.75" x14ac:dyDescent="0.25">
      <c r="B15" s="37" t="s">
        <v>52</v>
      </c>
      <c r="C15" s="37"/>
      <c r="D15" s="38" t="s">
        <v>236</v>
      </c>
      <c r="E15" s="37" t="s">
        <v>172</v>
      </c>
      <c r="F15" s="38" t="s">
        <v>237</v>
      </c>
      <c r="G15" s="39" t="s">
        <v>238</v>
      </c>
      <c r="H15" s="37" t="s">
        <v>239</v>
      </c>
      <c r="I15" s="37" t="s">
        <v>240</v>
      </c>
      <c r="J15" s="37" t="s">
        <v>173</v>
      </c>
      <c r="K15" s="46" t="s">
        <v>241</v>
      </c>
      <c r="L15" s="39" t="s">
        <v>242</v>
      </c>
      <c r="M15" s="39" t="s">
        <v>243</v>
      </c>
      <c r="N15" s="40" t="s">
        <v>244</v>
      </c>
      <c r="O15" s="50"/>
      <c r="P15" s="37" t="s">
        <v>245</v>
      </c>
      <c r="Q15" s="44">
        <v>10.11</v>
      </c>
      <c r="R15" s="42" t="s">
        <v>150</v>
      </c>
      <c r="S15" s="42" t="s">
        <v>82</v>
      </c>
      <c r="T15" s="51"/>
      <c r="U15" s="43"/>
      <c r="V15" s="49" t="s">
        <v>246</v>
      </c>
      <c r="W15" s="44">
        <f>Q15</f>
        <v>10.11</v>
      </c>
      <c r="X15" s="41" t="s">
        <v>247</v>
      </c>
    </row>
    <row r="16" spans="2:36" s="6" customFormat="1" ht="116.25" x14ac:dyDescent="0.25">
      <c r="B16" s="37" t="s">
        <v>149</v>
      </c>
      <c r="C16" s="37" t="s">
        <v>248</v>
      </c>
      <c r="D16" s="38" t="s">
        <v>249</v>
      </c>
      <c r="E16" s="37" t="s">
        <v>53</v>
      </c>
      <c r="F16" s="38" t="s">
        <v>250</v>
      </c>
      <c r="G16" s="52" t="s">
        <v>251</v>
      </c>
      <c r="H16" s="37" t="s">
        <v>252</v>
      </c>
      <c r="I16" s="37" t="s">
        <v>54</v>
      </c>
      <c r="J16" s="37" t="s">
        <v>253</v>
      </c>
      <c r="K16" s="46" t="s">
        <v>254</v>
      </c>
      <c r="L16" s="39" t="s">
        <v>255</v>
      </c>
      <c r="M16" s="39" t="s">
        <v>256</v>
      </c>
      <c r="N16" s="40" t="s">
        <v>257</v>
      </c>
      <c r="O16" s="50"/>
      <c r="P16" s="37" t="s">
        <v>258</v>
      </c>
      <c r="Q16" s="44">
        <v>64.599999999999994</v>
      </c>
      <c r="R16" s="42" t="s">
        <v>259</v>
      </c>
      <c r="S16" s="42" t="s">
        <v>260</v>
      </c>
      <c r="T16" s="51"/>
      <c r="U16" s="43"/>
      <c r="V16" s="49" t="s">
        <v>261</v>
      </c>
      <c r="W16" s="44">
        <f>Q16</f>
        <v>64.599999999999994</v>
      </c>
      <c r="X16" s="41" t="s">
        <v>262</v>
      </c>
    </row>
    <row r="17" spans="2:24" s="6" customFormat="1" ht="52.5" x14ac:dyDescent="0.25">
      <c r="B17" s="53" t="s">
        <v>263</v>
      </c>
      <c r="C17" s="53"/>
      <c r="D17" s="54" t="s">
        <v>264</v>
      </c>
      <c r="E17" s="53" t="s">
        <v>152</v>
      </c>
      <c r="F17" s="54" t="s">
        <v>265</v>
      </c>
      <c r="G17" s="55" t="s">
        <v>266</v>
      </c>
      <c r="H17" s="53" t="s">
        <v>267</v>
      </c>
      <c r="I17" s="53" t="s">
        <v>55</v>
      </c>
      <c r="J17" s="53" t="s">
        <v>268</v>
      </c>
      <c r="K17" s="53" t="s">
        <v>269</v>
      </c>
      <c r="L17" s="53" t="s">
        <v>270</v>
      </c>
      <c r="M17" s="55" t="s">
        <v>271</v>
      </c>
      <c r="N17" s="56" t="s">
        <v>272</v>
      </c>
      <c r="O17" s="53"/>
      <c r="P17" s="53" t="s">
        <v>56</v>
      </c>
      <c r="Q17" s="57">
        <v>3</v>
      </c>
      <c r="R17" s="58" t="s">
        <v>57</v>
      </c>
      <c r="S17" s="58" t="s">
        <v>58</v>
      </c>
      <c r="T17" s="58"/>
      <c r="U17" s="59"/>
      <c r="V17" s="60">
        <v>3</v>
      </c>
      <c r="W17" s="55">
        <v>9</v>
      </c>
      <c r="X17" s="55"/>
    </row>
    <row r="18" spans="2:24" s="6" customFormat="1" ht="162.75" x14ac:dyDescent="0.25">
      <c r="B18" s="30" t="s">
        <v>17</v>
      </c>
      <c r="C18" s="30" t="s">
        <v>273</v>
      </c>
      <c r="D18" s="31" t="s">
        <v>274</v>
      </c>
      <c r="E18" s="30" t="s">
        <v>143</v>
      </c>
      <c r="F18" s="31" t="s">
        <v>275</v>
      </c>
      <c r="G18" s="32" t="s">
        <v>59</v>
      </c>
      <c r="H18" s="30" t="s">
        <v>276</v>
      </c>
      <c r="I18" s="30" t="s">
        <v>277</v>
      </c>
      <c r="J18" s="33" t="s">
        <v>278</v>
      </c>
      <c r="K18" s="30">
        <v>4</v>
      </c>
      <c r="L18" s="32" t="s">
        <v>279</v>
      </c>
      <c r="M18" s="32" t="s">
        <v>280</v>
      </c>
      <c r="N18" s="56" t="s">
        <v>60</v>
      </c>
      <c r="O18" s="30"/>
      <c r="P18" s="30" t="s">
        <v>281</v>
      </c>
      <c r="Q18" s="34">
        <v>183.63</v>
      </c>
      <c r="R18" s="35" t="s">
        <v>282</v>
      </c>
      <c r="S18" s="35" t="s">
        <v>283</v>
      </c>
      <c r="T18" s="30"/>
      <c r="U18" s="31"/>
      <c r="V18" s="34">
        <f>1.48+4.25+8+3+0.99+9.33+16.38+8.64+67.5+6.72+17.92+29.7+27.2+4.2+0.16+0.37*2+0.31*2+0.53*2+0.99+0.75+1.31*5+2.7+1.95+3.59+0.17+0.27+0.48+0.51*3</f>
        <v>226.86999999999995</v>
      </c>
      <c r="W18" s="36">
        <v>4951.67</v>
      </c>
      <c r="X18" s="36"/>
    </row>
    <row r="19" spans="2:24" s="6" customFormat="1" ht="69.75" x14ac:dyDescent="0.25">
      <c r="B19" s="37" t="s">
        <v>61</v>
      </c>
      <c r="C19" s="37"/>
      <c r="D19" s="38" t="s">
        <v>284</v>
      </c>
      <c r="E19" s="37" t="s">
        <v>62</v>
      </c>
      <c r="F19" s="38" t="s">
        <v>285</v>
      </c>
      <c r="G19" s="39" t="s">
        <v>286</v>
      </c>
      <c r="H19" s="37" t="s">
        <v>287</v>
      </c>
      <c r="I19" s="37" t="s">
        <v>288</v>
      </c>
      <c r="J19" s="37" t="s">
        <v>289</v>
      </c>
      <c r="K19" s="37">
        <v>4</v>
      </c>
      <c r="L19" s="37" t="s">
        <v>290</v>
      </c>
      <c r="M19" s="39" t="s">
        <v>291</v>
      </c>
      <c r="N19" s="40" t="s">
        <v>292</v>
      </c>
      <c r="O19" s="37"/>
      <c r="P19" s="37" t="s">
        <v>293</v>
      </c>
      <c r="Q19" s="41">
        <v>183.63</v>
      </c>
      <c r="R19" s="42" t="s">
        <v>170</v>
      </c>
      <c r="S19" s="42" t="s">
        <v>64</v>
      </c>
      <c r="T19" s="42"/>
      <c r="U19" s="43"/>
      <c r="V19" s="44">
        <v>226.87</v>
      </c>
      <c r="W19" s="41">
        <v>4951.67</v>
      </c>
      <c r="X19" s="41" t="s">
        <v>182</v>
      </c>
    </row>
    <row r="20" spans="2:24" s="6" customFormat="1" ht="69.75" x14ac:dyDescent="0.25">
      <c r="B20" s="37" t="s">
        <v>65</v>
      </c>
      <c r="C20" s="37" t="s">
        <v>294</v>
      </c>
      <c r="D20" s="38" t="s">
        <v>295</v>
      </c>
      <c r="E20" s="37" t="s">
        <v>296</v>
      </c>
      <c r="F20" s="38" t="s">
        <v>297</v>
      </c>
      <c r="G20" s="39" t="s">
        <v>298</v>
      </c>
      <c r="H20" s="37" t="s">
        <v>299</v>
      </c>
      <c r="I20" s="45" t="s">
        <v>300</v>
      </c>
      <c r="J20" s="37" t="s">
        <v>301</v>
      </c>
      <c r="K20" s="46" t="s">
        <v>302</v>
      </c>
      <c r="L20" s="39" t="s">
        <v>303</v>
      </c>
      <c r="M20" s="39" t="s">
        <v>304</v>
      </c>
      <c r="N20" s="40" t="s">
        <v>305</v>
      </c>
      <c r="O20" s="46"/>
      <c r="P20" s="37" t="s">
        <v>306</v>
      </c>
      <c r="Q20" s="44">
        <v>3.9</v>
      </c>
      <c r="R20" s="42" t="s">
        <v>169</v>
      </c>
      <c r="S20" s="42" t="s">
        <v>66</v>
      </c>
      <c r="T20" s="47"/>
      <c r="U20" s="48"/>
      <c r="V20" s="49" t="s">
        <v>307</v>
      </c>
      <c r="W20" s="61" t="s">
        <v>308</v>
      </c>
      <c r="X20" s="41" t="s">
        <v>309</v>
      </c>
    </row>
    <row r="21" spans="2:24" s="6" customFormat="1" ht="69.75" x14ac:dyDescent="0.25">
      <c r="B21" s="37" t="s">
        <v>67</v>
      </c>
      <c r="C21" s="37" t="s">
        <v>310</v>
      </c>
      <c r="D21" s="38" t="s">
        <v>311</v>
      </c>
      <c r="E21" s="37" t="s">
        <v>312</v>
      </c>
      <c r="F21" s="38" t="s">
        <v>313</v>
      </c>
      <c r="G21" s="39" t="s">
        <v>314</v>
      </c>
      <c r="H21" s="37" t="s">
        <v>315</v>
      </c>
      <c r="I21" s="37" t="s">
        <v>316</v>
      </c>
      <c r="J21" s="37" t="s">
        <v>317</v>
      </c>
      <c r="K21" s="46" t="s">
        <v>318</v>
      </c>
      <c r="L21" s="39" t="s">
        <v>319</v>
      </c>
      <c r="M21" s="39" t="s">
        <v>320</v>
      </c>
      <c r="N21" s="40" t="s">
        <v>321</v>
      </c>
      <c r="O21" s="50"/>
      <c r="P21" s="37" t="s">
        <v>322</v>
      </c>
      <c r="Q21" s="44">
        <v>0.8</v>
      </c>
      <c r="R21" s="42" t="s">
        <v>323</v>
      </c>
      <c r="S21" s="42" t="s">
        <v>324</v>
      </c>
      <c r="T21" s="51"/>
      <c r="U21" s="43"/>
      <c r="V21" s="49" t="s">
        <v>325</v>
      </c>
      <c r="W21" s="61" t="s">
        <v>326</v>
      </c>
      <c r="X21" s="41" t="s">
        <v>327</v>
      </c>
    </row>
    <row r="22" spans="2:24" s="6" customFormat="1" ht="69.75" x14ac:dyDescent="0.25">
      <c r="B22" s="37" t="s">
        <v>68</v>
      </c>
      <c r="C22" s="37" t="s">
        <v>328</v>
      </c>
      <c r="D22" s="38" t="s">
        <v>329</v>
      </c>
      <c r="E22" s="37" t="s">
        <v>330</v>
      </c>
      <c r="F22" s="38" t="s">
        <v>331</v>
      </c>
      <c r="G22" s="52" t="s">
        <v>332</v>
      </c>
      <c r="H22" s="37" t="s">
        <v>333</v>
      </c>
      <c r="I22" s="37" t="s">
        <v>334</v>
      </c>
      <c r="J22" s="37" t="s">
        <v>335</v>
      </c>
      <c r="K22" s="46" t="s">
        <v>336</v>
      </c>
      <c r="L22" s="39" t="s">
        <v>337</v>
      </c>
      <c r="M22" s="39" t="s">
        <v>338</v>
      </c>
      <c r="N22" s="40" t="s">
        <v>339</v>
      </c>
      <c r="O22" s="50"/>
      <c r="P22" s="37" t="s">
        <v>340</v>
      </c>
      <c r="Q22" s="44">
        <v>75.489999999999995</v>
      </c>
      <c r="R22" s="42" t="s">
        <v>341</v>
      </c>
      <c r="S22" s="42" t="s">
        <v>342</v>
      </c>
      <c r="T22" s="51"/>
      <c r="U22" s="43"/>
      <c r="V22" s="49" t="s">
        <v>343</v>
      </c>
      <c r="W22" s="61" t="s">
        <v>344</v>
      </c>
      <c r="X22" s="41" t="s">
        <v>345</v>
      </c>
    </row>
    <row r="23" spans="2:24" s="6" customFormat="1" ht="69.75" x14ac:dyDescent="0.25">
      <c r="B23" s="37" t="s">
        <v>69</v>
      </c>
      <c r="C23" s="37" t="s">
        <v>346</v>
      </c>
      <c r="D23" s="38" t="s">
        <v>347</v>
      </c>
      <c r="E23" s="37" t="s">
        <v>348</v>
      </c>
      <c r="F23" s="38" t="s">
        <v>349</v>
      </c>
      <c r="G23" s="52" t="s">
        <v>350</v>
      </c>
      <c r="H23" s="37" t="s">
        <v>351</v>
      </c>
      <c r="I23" s="37" t="s">
        <v>352</v>
      </c>
      <c r="J23" s="37" t="s">
        <v>353</v>
      </c>
      <c r="K23" s="46" t="s">
        <v>354</v>
      </c>
      <c r="L23" s="39" t="s">
        <v>355</v>
      </c>
      <c r="M23" s="39" t="s">
        <v>356</v>
      </c>
      <c r="N23" s="40" t="s">
        <v>357</v>
      </c>
      <c r="O23" s="50"/>
      <c r="P23" s="37" t="s">
        <v>358</v>
      </c>
      <c r="Q23" s="44">
        <v>14.51</v>
      </c>
      <c r="R23" s="42" t="s">
        <v>168</v>
      </c>
      <c r="S23" s="42" t="s">
        <v>359</v>
      </c>
      <c r="T23" s="51"/>
      <c r="U23" s="43"/>
      <c r="V23" s="49" t="s">
        <v>360</v>
      </c>
      <c r="W23" s="61" t="s">
        <v>361</v>
      </c>
      <c r="X23" s="41" t="s">
        <v>362</v>
      </c>
    </row>
    <row r="24" spans="2:24" s="6" customFormat="1" ht="186" x14ac:dyDescent="0.25">
      <c r="B24" s="30" t="s">
        <v>363</v>
      </c>
      <c r="C24" s="30" t="s">
        <v>364</v>
      </c>
      <c r="D24" s="31" t="s">
        <v>365</v>
      </c>
      <c r="E24" s="30" t="s">
        <v>144</v>
      </c>
      <c r="F24" s="31" t="s">
        <v>366</v>
      </c>
      <c r="G24" s="32" t="s">
        <v>70</v>
      </c>
      <c r="H24" s="30" t="s">
        <v>367</v>
      </c>
      <c r="I24" s="30" t="s">
        <v>368</v>
      </c>
      <c r="J24" s="33" t="s">
        <v>369</v>
      </c>
      <c r="K24" s="30">
        <v>4</v>
      </c>
      <c r="L24" s="32" t="s">
        <v>370</v>
      </c>
      <c r="M24" s="32" t="s">
        <v>371</v>
      </c>
      <c r="N24" s="56" t="s">
        <v>71</v>
      </c>
      <c r="O24" s="30"/>
      <c r="P24" s="30" t="s">
        <v>372</v>
      </c>
      <c r="Q24" s="34">
        <v>56.75</v>
      </c>
      <c r="R24" s="35" t="s">
        <v>373</v>
      </c>
      <c r="S24" s="35" t="s">
        <v>374</v>
      </c>
      <c r="T24" s="30"/>
      <c r="U24" s="31"/>
      <c r="V24" s="34">
        <v>76.599999999999994</v>
      </c>
      <c r="W24" s="36">
        <v>1347.58</v>
      </c>
      <c r="X24" s="36"/>
    </row>
    <row r="25" spans="2:24" s="6" customFormat="1" ht="69.75" x14ac:dyDescent="0.25">
      <c r="B25" s="37" t="s">
        <v>72</v>
      </c>
      <c r="C25" s="37"/>
      <c r="D25" s="38" t="s">
        <v>375</v>
      </c>
      <c r="E25" s="37" t="s">
        <v>376</v>
      </c>
      <c r="F25" s="38" t="s">
        <v>377</v>
      </c>
      <c r="G25" s="39" t="s">
        <v>378</v>
      </c>
      <c r="H25" s="37" t="s">
        <v>379</v>
      </c>
      <c r="I25" s="37" t="s">
        <v>380</v>
      </c>
      <c r="J25" s="37" t="s">
        <v>381</v>
      </c>
      <c r="K25" s="37">
        <v>4</v>
      </c>
      <c r="L25" s="37" t="s">
        <v>382</v>
      </c>
      <c r="M25" s="39" t="s">
        <v>383</v>
      </c>
      <c r="N25" s="40" t="s">
        <v>384</v>
      </c>
      <c r="O25" s="37"/>
      <c r="P25" s="37" t="s">
        <v>385</v>
      </c>
      <c r="Q25" s="41">
        <v>56.75</v>
      </c>
      <c r="R25" s="42" t="s">
        <v>73</v>
      </c>
      <c r="S25" s="42" t="s">
        <v>74</v>
      </c>
      <c r="T25" s="42"/>
      <c r="U25" s="43"/>
      <c r="V25" s="44">
        <v>76.599999999999994</v>
      </c>
      <c r="W25" s="41">
        <v>1347.58</v>
      </c>
      <c r="X25" s="41" t="s">
        <v>386</v>
      </c>
    </row>
    <row r="26" spans="2:24" s="6" customFormat="1" ht="69.75" x14ac:dyDescent="0.25">
      <c r="B26" s="37" t="s">
        <v>75</v>
      </c>
      <c r="C26" s="37" t="s">
        <v>387</v>
      </c>
      <c r="D26" s="38" t="s">
        <v>388</v>
      </c>
      <c r="E26" s="37" t="s">
        <v>389</v>
      </c>
      <c r="F26" s="38" t="s">
        <v>390</v>
      </c>
      <c r="G26" s="39" t="s">
        <v>391</v>
      </c>
      <c r="H26" s="37" t="s">
        <v>392</v>
      </c>
      <c r="I26" s="45" t="s">
        <v>393</v>
      </c>
      <c r="J26" s="37" t="s">
        <v>394</v>
      </c>
      <c r="K26" s="46" t="s">
        <v>395</v>
      </c>
      <c r="L26" s="39" t="s">
        <v>396</v>
      </c>
      <c r="M26" s="39" t="s">
        <v>397</v>
      </c>
      <c r="N26" s="40" t="s">
        <v>398</v>
      </c>
      <c r="O26" s="46"/>
      <c r="P26" s="37" t="s">
        <v>399</v>
      </c>
      <c r="Q26" s="44">
        <v>0.82</v>
      </c>
      <c r="R26" s="42" t="s">
        <v>76</v>
      </c>
      <c r="S26" s="42" t="s">
        <v>77</v>
      </c>
      <c r="T26" s="47"/>
      <c r="U26" s="48"/>
      <c r="V26" s="49" t="s">
        <v>400</v>
      </c>
      <c r="W26" s="61" t="s">
        <v>401</v>
      </c>
      <c r="X26" s="41" t="s">
        <v>402</v>
      </c>
    </row>
    <row r="27" spans="2:24" s="6" customFormat="1" ht="69.75" x14ac:dyDescent="0.25">
      <c r="B27" s="37" t="s">
        <v>78</v>
      </c>
      <c r="C27" s="37" t="s">
        <v>403</v>
      </c>
      <c r="D27" s="38" t="s">
        <v>404</v>
      </c>
      <c r="E27" s="37" t="s">
        <v>405</v>
      </c>
      <c r="F27" s="38" t="s">
        <v>406</v>
      </c>
      <c r="G27" s="39" t="s">
        <v>407</v>
      </c>
      <c r="H27" s="37" t="s">
        <v>408</v>
      </c>
      <c r="I27" s="37" t="s">
        <v>409</v>
      </c>
      <c r="J27" s="37" t="s">
        <v>410</v>
      </c>
      <c r="K27" s="46" t="s">
        <v>411</v>
      </c>
      <c r="L27" s="39" t="s">
        <v>412</v>
      </c>
      <c r="M27" s="39" t="s">
        <v>413</v>
      </c>
      <c r="N27" s="40" t="s">
        <v>414</v>
      </c>
      <c r="O27" s="50"/>
      <c r="P27" s="37" t="s">
        <v>415</v>
      </c>
      <c r="Q27" s="44">
        <v>0.2</v>
      </c>
      <c r="R27" s="42" t="s">
        <v>416</v>
      </c>
      <c r="S27" s="42" t="s">
        <v>417</v>
      </c>
      <c r="T27" s="51"/>
      <c r="U27" s="43"/>
      <c r="V27" s="49" t="s">
        <v>418</v>
      </c>
      <c r="W27" s="61" t="s">
        <v>419</v>
      </c>
      <c r="X27" s="41" t="s">
        <v>420</v>
      </c>
    </row>
    <row r="28" spans="2:24" s="6" customFormat="1" ht="69.75" x14ac:dyDescent="0.25">
      <c r="B28" s="37" t="s">
        <v>79</v>
      </c>
      <c r="C28" s="37" t="s">
        <v>421</v>
      </c>
      <c r="D28" s="38" t="s">
        <v>422</v>
      </c>
      <c r="E28" s="37" t="s">
        <v>423</v>
      </c>
      <c r="F28" s="38" t="s">
        <v>424</v>
      </c>
      <c r="G28" s="52" t="s">
        <v>425</v>
      </c>
      <c r="H28" s="37" t="s">
        <v>426</v>
      </c>
      <c r="I28" s="37" t="s">
        <v>427</v>
      </c>
      <c r="J28" s="37" t="s">
        <v>428</v>
      </c>
      <c r="K28" s="46" t="s">
        <v>429</v>
      </c>
      <c r="L28" s="39" t="s">
        <v>430</v>
      </c>
      <c r="M28" s="39" t="s">
        <v>431</v>
      </c>
      <c r="N28" s="40" t="s">
        <v>432</v>
      </c>
      <c r="O28" s="50"/>
      <c r="P28" s="37" t="s">
        <v>433</v>
      </c>
      <c r="Q28" s="44">
        <v>27.55</v>
      </c>
      <c r="R28" s="42" t="s">
        <v>434</v>
      </c>
      <c r="S28" s="42" t="s">
        <v>435</v>
      </c>
      <c r="T28" s="51"/>
      <c r="U28" s="43"/>
      <c r="V28" s="49" t="s">
        <v>436</v>
      </c>
      <c r="W28" s="61" t="s">
        <v>437</v>
      </c>
      <c r="X28" s="41" t="s">
        <v>438</v>
      </c>
    </row>
    <row r="29" spans="2:24" s="6" customFormat="1" ht="69.75" x14ac:dyDescent="0.25">
      <c r="B29" s="37" t="s">
        <v>80</v>
      </c>
      <c r="C29" s="37" t="s">
        <v>439</v>
      </c>
      <c r="D29" s="38" t="s">
        <v>440</v>
      </c>
      <c r="E29" s="37" t="s">
        <v>441</v>
      </c>
      <c r="F29" s="38" t="s">
        <v>442</v>
      </c>
      <c r="G29" s="52" t="s">
        <v>443</v>
      </c>
      <c r="H29" s="37" t="s">
        <v>444</v>
      </c>
      <c r="I29" s="37" t="s">
        <v>445</v>
      </c>
      <c r="J29" s="37" t="s">
        <v>446</v>
      </c>
      <c r="K29" s="46" t="s">
        <v>447</v>
      </c>
      <c r="L29" s="39" t="s">
        <v>448</v>
      </c>
      <c r="M29" s="39" t="s">
        <v>449</v>
      </c>
      <c r="N29" s="40" t="s">
        <v>450</v>
      </c>
      <c r="O29" s="50"/>
      <c r="P29" s="37" t="s">
        <v>451</v>
      </c>
      <c r="Q29" s="44">
        <v>14.89</v>
      </c>
      <c r="R29" s="42" t="s">
        <v>81</v>
      </c>
      <c r="S29" s="42" t="s">
        <v>452</v>
      </c>
      <c r="T29" s="51"/>
      <c r="U29" s="43"/>
      <c r="V29" s="49" t="s">
        <v>453</v>
      </c>
      <c r="W29" s="61" t="s">
        <v>454</v>
      </c>
      <c r="X29" s="41" t="s">
        <v>455</v>
      </c>
    </row>
    <row r="30" spans="2:24" s="6" customFormat="1" ht="69.75" x14ac:dyDescent="0.25">
      <c r="B30" s="30" t="s">
        <v>8</v>
      </c>
      <c r="C30" s="30" t="s">
        <v>456</v>
      </c>
      <c r="D30" s="31" t="s">
        <v>457</v>
      </c>
      <c r="E30" s="30" t="s">
        <v>83</v>
      </c>
      <c r="F30" s="31" t="s">
        <v>458</v>
      </c>
      <c r="G30" s="32" t="s">
        <v>459</v>
      </c>
      <c r="H30" s="30" t="s">
        <v>460</v>
      </c>
      <c r="I30" s="30" t="s">
        <v>461</v>
      </c>
      <c r="J30" s="33" t="s">
        <v>141</v>
      </c>
      <c r="K30" s="30">
        <v>4</v>
      </c>
      <c r="L30" s="32" t="s">
        <v>462</v>
      </c>
      <c r="M30" s="32" t="s">
        <v>463</v>
      </c>
      <c r="N30" s="77" t="s">
        <v>464</v>
      </c>
      <c r="O30" s="30"/>
      <c r="P30" s="30" t="s">
        <v>465</v>
      </c>
      <c r="Q30" s="34">
        <v>7</v>
      </c>
      <c r="R30" s="35" t="s">
        <v>466</v>
      </c>
      <c r="S30" s="35" t="s">
        <v>467</v>
      </c>
      <c r="T30" s="30"/>
      <c r="U30" s="31"/>
      <c r="V30" s="34">
        <v>7</v>
      </c>
      <c r="W30" s="36" t="s">
        <v>468</v>
      </c>
      <c r="X30" s="36"/>
    </row>
    <row r="31" spans="2:24" s="6" customFormat="1" ht="186" x14ac:dyDescent="0.25">
      <c r="B31" s="30" t="s">
        <v>469</v>
      </c>
      <c r="C31" s="30" t="s">
        <v>470</v>
      </c>
      <c r="D31" s="31" t="s">
        <v>471</v>
      </c>
      <c r="E31" s="30" t="s">
        <v>145</v>
      </c>
      <c r="F31" s="31" t="s">
        <v>472</v>
      </c>
      <c r="G31" s="32" t="s">
        <v>84</v>
      </c>
      <c r="H31" s="30" t="s">
        <v>473</v>
      </c>
      <c r="I31" s="30" t="s">
        <v>474</v>
      </c>
      <c r="J31" s="33" t="s">
        <v>475</v>
      </c>
      <c r="K31" s="30">
        <v>4</v>
      </c>
      <c r="L31" s="32" t="s">
        <v>476</v>
      </c>
      <c r="M31" s="32" t="s">
        <v>477</v>
      </c>
      <c r="N31" s="56" t="s">
        <v>85</v>
      </c>
      <c r="O31" s="30"/>
      <c r="P31" s="30" t="s">
        <v>478</v>
      </c>
      <c r="Q31" s="34">
        <v>32.4</v>
      </c>
      <c r="R31" s="35" t="s">
        <v>479</v>
      </c>
      <c r="S31" s="35" t="s">
        <v>480</v>
      </c>
      <c r="T31" s="30"/>
      <c r="U31" s="31"/>
      <c r="V31" s="34">
        <f>0.3+4.5+37.8+2.3+4.6+2.7</f>
        <v>52.199999999999996</v>
      </c>
      <c r="W31" s="36">
        <v>971.32</v>
      </c>
      <c r="X31" s="36"/>
    </row>
    <row r="32" spans="2:24" s="6" customFormat="1" ht="69.75" x14ac:dyDescent="0.25">
      <c r="B32" s="37" t="s">
        <v>86</v>
      </c>
      <c r="C32" s="37"/>
      <c r="D32" s="38" t="s">
        <v>481</v>
      </c>
      <c r="E32" s="37" t="s">
        <v>482</v>
      </c>
      <c r="F32" s="38" t="s">
        <v>483</v>
      </c>
      <c r="G32" s="39" t="s">
        <v>484</v>
      </c>
      <c r="H32" s="37" t="s">
        <v>485</v>
      </c>
      <c r="I32" s="37" t="s">
        <v>486</v>
      </c>
      <c r="J32" s="37" t="s">
        <v>487</v>
      </c>
      <c r="K32" s="37">
        <v>4</v>
      </c>
      <c r="L32" s="37" t="s">
        <v>488</v>
      </c>
      <c r="M32" s="39" t="s">
        <v>489</v>
      </c>
      <c r="N32" s="40" t="s">
        <v>490</v>
      </c>
      <c r="O32" s="37"/>
      <c r="P32" s="37" t="s">
        <v>491</v>
      </c>
      <c r="Q32" s="41">
        <v>32.4</v>
      </c>
      <c r="R32" s="42" t="s">
        <v>87</v>
      </c>
      <c r="S32" s="42" t="s">
        <v>492</v>
      </c>
      <c r="T32" s="42"/>
      <c r="U32" s="43"/>
      <c r="V32" s="44">
        <v>52.2</v>
      </c>
      <c r="W32" s="41">
        <v>971.32</v>
      </c>
      <c r="X32" s="41" t="s">
        <v>181</v>
      </c>
    </row>
    <row r="33" spans="2:24" s="6" customFormat="1" ht="69.75" x14ac:dyDescent="0.25">
      <c r="B33" s="37" t="s">
        <v>88</v>
      </c>
      <c r="C33" s="37" t="s">
        <v>493</v>
      </c>
      <c r="D33" s="38" t="s">
        <v>494</v>
      </c>
      <c r="E33" s="37" t="s">
        <v>495</v>
      </c>
      <c r="F33" s="38" t="s">
        <v>496</v>
      </c>
      <c r="G33" s="39" t="s">
        <v>497</v>
      </c>
      <c r="H33" s="37" t="s">
        <v>498</v>
      </c>
      <c r="I33" s="45" t="s">
        <v>499</v>
      </c>
      <c r="J33" s="37" t="s">
        <v>500</v>
      </c>
      <c r="K33" s="46" t="s">
        <v>501</v>
      </c>
      <c r="L33" s="39" t="s">
        <v>502</v>
      </c>
      <c r="M33" s="39" t="s">
        <v>503</v>
      </c>
      <c r="N33" s="40" t="s">
        <v>504</v>
      </c>
      <c r="O33" s="46"/>
      <c r="P33" s="37" t="s">
        <v>505</v>
      </c>
      <c r="Q33" s="44">
        <v>0.82</v>
      </c>
      <c r="R33" s="42" t="s">
        <v>89</v>
      </c>
      <c r="S33" s="42" t="s">
        <v>506</v>
      </c>
      <c r="T33" s="47"/>
      <c r="U33" s="48"/>
      <c r="V33" s="49" t="s">
        <v>507</v>
      </c>
      <c r="W33" s="61" t="s">
        <v>508</v>
      </c>
      <c r="X33" s="41" t="s">
        <v>509</v>
      </c>
    </row>
    <row r="34" spans="2:24" s="6" customFormat="1" ht="69.75" x14ac:dyDescent="0.25">
      <c r="B34" s="37" t="s">
        <v>90</v>
      </c>
      <c r="C34" s="37" t="s">
        <v>510</v>
      </c>
      <c r="D34" s="38" t="s">
        <v>511</v>
      </c>
      <c r="E34" s="37" t="s">
        <v>512</v>
      </c>
      <c r="F34" s="38" t="s">
        <v>513</v>
      </c>
      <c r="G34" s="39" t="s">
        <v>514</v>
      </c>
      <c r="H34" s="37" t="s">
        <v>515</v>
      </c>
      <c r="I34" s="37" t="s">
        <v>516</v>
      </c>
      <c r="J34" s="37" t="s">
        <v>517</v>
      </c>
      <c r="K34" s="46" t="s">
        <v>518</v>
      </c>
      <c r="L34" s="39" t="s">
        <v>519</v>
      </c>
      <c r="M34" s="39" t="s">
        <v>520</v>
      </c>
      <c r="N34" s="40" t="s">
        <v>521</v>
      </c>
      <c r="O34" s="50"/>
      <c r="P34" s="37" t="s">
        <v>522</v>
      </c>
      <c r="Q34" s="44">
        <v>0.2</v>
      </c>
      <c r="R34" s="42" t="s">
        <v>523</v>
      </c>
      <c r="S34" s="42" t="s">
        <v>524</v>
      </c>
      <c r="T34" s="51"/>
      <c r="U34" s="43"/>
      <c r="V34" s="49" t="s">
        <v>525</v>
      </c>
      <c r="W34" s="61" t="s">
        <v>526</v>
      </c>
      <c r="X34" s="41" t="s">
        <v>527</v>
      </c>
    </row>
    <row r="35" spans="2:24" s="6" customFormat="1" ht="69.75" x14ac:dyDescent="0.25">
      <c r="B35" s="37" t="s">
        <v>91</v>
      </c>
      <c r="C35" s="37" t="s">
        <v>528</v>
      </c>
      <c r="D35" s="38" t="s">
        <v>529</v>
      </c>
      <c r="E35" s="37" t="s">
        <v>530</v>
      </c>
      <c r="F35" s="38" t="s">
        <v>531</v>
      </c>
      <c r="G35" s="52" t="s">
        <v>532</v>
      </c>
      <c r="H35" s="37" t="s">
        <v>533</v>
      </c>
      <c r="I35" s="37" t="s">
        <v>534</v>
      </c>
      <c r="J35" s="37" t="s">
        <v>535</v>
      </c>
      <c r="K35" s="46" t="s">
        <v>536</v>
      </c>
      <c r="L35" s="39" t="s">
        <v>537</v>
      </c>
      <c r="M35" s="39" t="s">
        <v>538</v>
      </c>
      <c r="N35" s="40" t="s">
        <v>539</v>
      </c>
      <c r="O35" s="50"/>
      <c r="P35" s="37" t="s">
        <v>540</v>
      </c>
      <c r="Q35" s="44">
        <v>14.46</v>
      </c>
      <c r="R35" s="42" t="s">
        <v>541</v>
      </c>
      <c r="S35" s="42" t="s">
        <v>542</v>
      </c>
      <c r="T35" s="51"/>
      <c r="U35" s="43"/>
      <c r="V35" s="49" t="s">
        <v>543</v>
      </c>
      <c r="W35" s="61" t="s">
        <v>544</v>
      </c>
      <c r="X35" s="41" t="s">
        <v>545</v>
      </c>
    </row>
    <row r="36" spans="2:24" s="6" customFormat="1" ht="69.75" x14ac:dyDescent="0.25">
      <c r="B36" s="37" t="s">
        <v>92</v>
      </c>
      <c r="C36" s="37" t="s">
        <v>546</v>
      </c>
      <c r="D36" s="38" t="s">
        <v>547</v>
      </c>
      <c r="E36" s="37" t="s">
        <v>548</v>
      </c>
      <c r="F36" s="38" t="s">
        <v>549</v>
      </c>
      <c r="G36" s="52" t="s">
        <v>550</v>
      </c>
      <c r="H36" s="37" t="s">
        <v>551</v>
      </c>
      <c r="I36" s="37" t="s">
        <v>552</v>
      </c>
      <c r="J36" s="37" t="s">
        <v>553</v>
      </c>
      <c r="K36" s="46" t="s">
        <v>554</v>
      </c>
      <c r="L36" s="39" t="s">
        <v>555</v>
      </c>
      <c r="M36" s="39" t="s">
        <v>556</v>
      </c>
      <c r="N36" s="40" t="s">
        <v>557</v>
      </c>
      <c r="O36" s="50"/>
      <c r="P36" s="37" t="s">
        <v>558</v>
      </c>
      <c r="Q36" s="44">
        <v>14.89</v>
      </c>
      <c r="R36" s="42" t="s">
        <v>559</v>
      </c>
      <c r="S36" s="42" t="s">
        <v>560</v>
      </c>
      <c r="T36" s="51"/>
      <c r="U36" s="43"/>
      <c r="V36" s="49" t="s">
        <v>561</v>
      </c>
      <c r="W36" s="61" t="s">
        <v>562</v>
      </c>
      <c r="X36" s="41" t="s">
        <v>563</v>
      </c>
    </row>
    <row r="37" spans="2:24" s="6" customFormat="1" ht="69.75" x14ac:dyDescent="0.25">
      <c r="B37" s="30" t="s">
        <v>10</v>
      </c>
      <c r="C37" s="30" t="s">
        <v>564</v>
      </c>
      <c r="D37" s="31" t="s">
        <v>565</v>
      </c>
      <c r="E37" s="30" t="s">
        <v>566</v>
      </c>
      <c r="F37" s="31" t="s">
        <v>567</v>
      </c>
      <c r="G37" s="32" t="s">
        <v>568</v>
      </c>
      <c r="H37" s="30" t="s">
        <v>569</v>
      </c>
      <c r="I37" s="30" t="s">
        <v>570</v>
      </c>
      <c r="J37" s="33" t="s">
        <v>571</v>
      </c>
      <c r="K37" s="30">
        <v>4</v>
      </c>
      <c r="L37" s="32" t="s">
        <v>572</v>
      </c>
      <c r="M37" s="32" t="s">
        <v>573</v>
      </c>
      <c r="N37" s="77" t="s">
        <v>574</v>
      </c>
      <c r="O37" s="30"/>
      <c r="P37" s="30" t="s">
        <v>575</v>
      </c>
      <c r="Q37" s="34">
        <v>7</v>
      </c>
      <c r="R37" s="35" t="s">
        <v>576</v>
      </c>
      <c r="S37" s="35" t="s">
        <v>577</v>
      </c>
      <c r="T37" s="30"/>
      <c r="U37" s="31"/>
      <c r="V37" s="34">
        <v>7</v>
      </c>
      <c r="W37" s="36"/>
      <c r="X37" s="36"/>
    </row>
    <row r="38" spans="2:24" s="6" customFormat="1" ht="186" x14ac:dyDescent="0.25">
      <c r="B38" s="30" t="s">
        <v>578</v>
      </c>
      <c r="C38" s="30" t="s">
        <v>579</v>
      </c>
      <c r="D38" s="31" t="s">
        <v>580</v>
      </c>
      <c r="E38" s="30" t="s">
        <v>146</v>
      </c>
      <c r="F38" s="31" t="s">
        <v>581</v>
      </c>
      <c r="G38" s="32" t="s">
        <v>93</v>
      </c>
      <c r="H38" s="30" t="s">
        <v>582</v>
      </c>
      <c r="I38" s="30" t="s">
        <v>583</v>
      </c>
      <c r="J38" s="33" t="s">
        <v>584</v>
      </c>
      <c r="K38" s="30">
        <v>4</v>
      </c>
      <c r="L38" s="32" t="s">
        <v>585</v>
      </c>
      <c r="M38" s="32" t="s">
        <v>586</v>
      </c>
      <c r="N38" s="56" t="s">
        <v>94</v>
      </c>
      <c r="O38" s="30"/>
      <c r="P38" s="30" t="s">
        <v>587</v>
      </c>
      <c r="Q38" s="34">
        <v>454.88</v>
      </c>
      <c r="R38" s="35" t="s">
        <v>588</v>
      </c>
      <c r="S38" s="35" t="s">
        <v>589</v>
      </c>
      <c r="T38" s="30"/>
      <c r="U38" s="31"/>
      <c r="V38" s="34">
        <f>73.7+12+10.7+35.9+5.28+14.6+11.7+20.9+33.1+269.8+24.4+0.87*11+1.8*2+1.78+1.95*2+3.59*9+0.36+0.45+0.5+0.54+0.63+0.69+0.78+0.9</f>
        <v>568.09</v>
      </c>
      <c r="W38" s="36">
        <v>10206.59</v>
      </c>
      <c r="X38" s="36"/>
    </row>
    <row r="39" spans="2:24" s="6" customFormat="1" ht="69.75" x14ac:dyDescent="0.25">
      <c r="B39" s="37" t="s">
        <v>95</v>
      </c>
      <c r="C39" s="37"/>
      <c r="D39" s="38" t="s">
        <v>590</v>
      </c>
      <c r="E39" s="37" t="s">
        <v>591</v>
      </c>
      <c r="F39" s="38" t="s">
        <v>592</v>
      </c>
      <c r="G39" s="39" t="s">
        <v>593</v>
      </c>
      <c r="H39" s="37" t="s">
        <v>594</v>
      </c>
      <c r="I39" s="37" t="s">
        <v>595</v>
      </c>
      <c r="J39" s="37" t="s">
        <v>596</v>
      </c>
      <c r="K39" s="37">
        <v>4</v>
      </c>
      <c r="L39" s="37" t="s">
        <v>597</v>
      </c>
      <c r="M39" s="39" t="s">
        <v>598</v>
      </c>
      <c r="N39" s="40" t="s">
        <v>599</v>
      </c>
      <c r="O39" s="37"/>
      <c r="P39" s="37" t="s">
        <v>600</v>
      </c>
      <c r="Q39" s="41">
        <v>454.88</v>
      </c>
      <c r="R39" s="42" t="s">
        <v>96</v>
      </c>
      <c r="S39" s="42" t="s">
        <v>97</v>
      </c>
      <c r="T39" s="42"/>
      <c r="U39" s="43"/>
      <c r="V39" s="44">
        <v>568.9</v>
      </c>
      <c r="W39" s="41">
        <v>10206.59</v>
      </c>
      <c r="X39" s="41" t="s">
        <v>601</v>
      </c>
    </row>
    <row r="40" spans="2:24" s="6" customFormat="1" ht="69.75" x14ac:dyDescent="0.25">
      <c r="B40" s="37" t="s">
        <v>98</v>
      </c>
      <c r="C40" s="37" t="s">
        <v>602</v>
      </c>
      <c r="D40" s="38" t="s">
        <v>603</v>
      </c>
      <c r="E40" s="37" t="s">
        <v>604</v>
      </c>
      <c r="F40" s="38" t="s">
        <v>605</v>
      </c>
      <c r="G40" s="39" t="s">
        <v>606</v>
      </c>
      <c r="H40" s="37" t="s">
        <v>607</v>
      </c>
      <c r="I40" s="45" t="s">
        <v>608</v>
      </c>
      <c r="J40" s="37" t="s">
        <v>609</v>
      </c>
      <c r="K40" s="46" t="s">
        <v>610</v>
      </c>
      <c r="L40" s="39" t="s">
        <v>611</v>
      </c>
      <c r="M40" s="39" t="s">
        <v>612</v>
      </c>
      <c r="N40" s="40" t="s">
        <v>613</v>
      </c>
      <c r="O40" s="46"/>
      <c r="P40" s="37" t="s">
        <v>614</v>
      </c>
      <c r="Q40" s="44">
        <v>6.53</v>
      </c>
      <c r="R40" s="42" t="s">
        <v>99</v>
      </c>
      <c r="S40" s="42" t="s">
        <v>100</v>
      </c>
      <c r="T40" s="47"/>
      <c r="U40" s="48"/>
      <c r="V40" s="49" t="s">
        <v>615</v>
      </c>
      <c r="W40" s="61" t="s">
        <v>616</v>
      </c>
      <c r="X40" s="41" t="s">
        <v>617</v>
      </c>
    </row>
    <row r="41" spans="2:24" s="6" customFormat="1" ht="69.75" x14ac:dyDescent="0.25">
      <c r="B41" s="37" t="s">
        <v>101</v>
      </c>
      <c r="C41" s="37" t="s">
        <v>618</v>
      </c>
      <c r="D41" s="38" t="s">
        <v>619</v>
      </c>
      <c r="E41" s="37" t="s">
        <v>620</v>
      </c>
      <c r="F41" s="38" t="s">
        <v>621</v>
      </c>
      <c r="G41" s="39" t="s">
        <v>622</v>
      </c>
      <c r="H41" s="37" t="s">
        <v>623</v>
      </c>
      <c r="I41" s="37" t="s">
        <v>624</v>
      </c>
      <c r="J41" s="37" t="s">
        <v>625</v>
      </c>
      <c r="K41" s="46" t="s">
        <v>626</v>
      </c>
      <c r="L41" s="39" t="s">
        <v>627</v>
      </c>
      <c r="M41" s="39" t="s">
        <v>628</v>
      </c>
      <c r="N41" s="40" t="s">
        <v>629</v>
      </c>
      <c r="O41" s="50"/>
      <c r="P41" s="37" t="s">
        <v>630</v>
      </c>
      <c r="Q41" s="44">
        <v>0.8</v>
      </c>
      <c r="R41" s="42" t="s">
        <v>631</v>
      </c>
      <c r="S41" s="42" t="s">
        <v>632</v>
      </c>
      <c r="T41" s="51"/>
      <c r="U41" s="43"/>
      <c r="V41" s="49" t="s">
        <v>633</v>
      </c>
      <c r="W41" s="61" t="s">
        <v>634</v>
      </c>
      <c r="X41" s="41" t="s">
        <v>635</v>
      </c>
    </row>
    <row r="42" spans="2:24" s="6" customFormat="1" ht="69.75" x14ac:dyDescent="0.25">
      <c r="B42" s="37" t="s">
        <v>102</v>
      </c>
      <c r="C42" s="37" t="s">
        <v>636</v>
      </c>
      <c r="D42" s="38" t="s">
        <v>637</v>
      </c>
      <c r="E42" s="37" t="s">
        <v>638</v>
      </c>
      <c r="F42" s="38" t="s">
        <v>639</v>
      </c>
      <c r="G42" s="52" t="s">
        <v>640</v>
      </c>
      <c r="H42" s="37" t="s">
        <v>641</v>
      </c>
      <c r="I42" s="37" t="s">
        <v>642</v>
      </c>
      <c r="J42" s="37" t="s">
        <v>643</v>
      </c>
      <c r="K42" s="46" t="s">
        <v>644</v>
      </c>
      <c r="L42" s="39" t="s">
        <v>645</v>
      </c>
      <c r="M42" s="39" t="s">
        <v>646</v>
      </c>
      <c r="N42" s="40" t="s">
        <v>647</v>
      </c>
      <c r="O42" s="50"/>
      <c r="P42" s="37" t="s">
        <v>648</v>
      </c>
      <c r="Q42" s="44">
        <f>185.32+40</f>
        <v>225.32</v>
      </c>
      <c r="R42" s="42" t="s">
        <v>649</v>
      </c>
      <c r="S42" s="42" t="s">
        <v>650</v>
      </c>
      <c r="T42" s="51"/>
      <c r="U42" s="43"/>
      <c r="V42" s="49" t="s">
        <v>651</v>
      </c>
      <c r="W42" s="61" t="s">
        <v>652</v>
      </c>
      <c r="X42" s="41" t="s">
        <v>653</v>
      </c>
    </row>
    <row r="43" spans="2:24" s="6" customFormat="1" ht="52.5" x14ac:dyDescent="0.25">
      <c r="B43" s="53" t="s">
        <v>12</v>
      </c>
      <c r="C43" s="53"/>
      <c r="D43" s="54" t="s">
        <v>654</v>
      </c>
      <c r="E43" s="53" t="s">
        <v>151</v>
      </c>
      <c r="F43" s="54" t="s">
        <v>655</v>
      </c>
      <c r="G43" s="55" t="s">
        <v>656</v>
      </c>
      <c r="H43" s="53" t="s">
        <v>657</v>
      </c>
      <c r="I43" s="53" t="s">
        <v>658</v>
      </c>
      <c r="J43" s="53" t="s">
        <v>659</v>
      </c>
      <c r="K43" s="53" t="s">
        <v>660</v>
      </c>
      <c r="L43" s="53" t="s">
        <v>661</v>
      </c>
      <c r="M43" s="55" t="s">
        <v>662</v>
      </c>
      <c r="N43" s="56" t="s">
        <v>663</v>
      </c>
      <c r="O43" s="53"/>
      <c r="P43" s="53" t="s">
        <v>664</v>
      </c>
      <c r="Q43" s="57">
        <v>19</v>
      </c>
      <c r="R43" s="58" t="s">
        <v>153</v>
      </c>
      <c r="S43" s="58" t="s">
        <v>154</v>
      </c>
      <c r="T43" s="58"/>
      <c r="U43" s="59"/>
      <c r="V43" s="60">
        <v>19</v>
      </c>
      <c r="W43" s="55">
        <v>101.27</v>
      </c>
      <c r="X43" s="55"/>
    </row>
    <row r="44" spans="2:24" s="6" customFormat="1" ht="69.75" x14ac:dyDescent="0.25">
      <c r="B44" s="30" t="s">
        <v>665</v>
      </c>
      <c r="C44" s="30" t="s">
        <v>666</v>
      </c>
      <c r="D44" s="31" t="s">
        <v>667</v>
      </c>
      <c r="E44" s="30" t="s">
        <v>668</v>
      </c>
      <c r="F44" s="31" t="s">
        <v>669</v>
      </c>
      <c r="G44" s="32" t="s">
        <v>670</v>
      </c>
      <c r="H44" s="30" t="s">
        <v>671</v>
      </c>
      <c r="I44" s="30" t="s">
        <v>672</v>
      </c>
      <c r="J44" s="33" t="s">
        <v>673</v>
      </c>
      <c r="K44" s="30">
        <v>4</v>
      </c>
      <c r="L44" s="32" t="s">
        <v>674</v>
      </c>
      <c r="M44" s="32" t="s">
        <v>675</v>
      </c>
      <c r="N44" s="77" t="s">
        <v>676</v>
      </c>
      <c r="O44" s="30"/>
      <c r="P44" s="30" t="s">
        <v>677</v>
      </c>
      <c r="Q44" s="34">
        <v>15</v>
      </c>
      <c r="R44" s="35" t="s">
        <v>678</v>
      </c>
      <c r="S44" s="35" t="s">
        <v>679</v>
      </c>
      <c r="T44" s="30"/>
      <c r="U44" s="31"/>
      <c r="V44" s="34">
        <v>15</v>
      </c>
      <c r="W44" s="36"/>
      <c r="X44" s="36"/>
    </row>
    <row r="45" spans="2:24" s="6" customFormat="1" ht="162.75" x14ac:dyDescent="0.25">
      <c r="B45" s="30" t="s">
        <v>14</v>
      </c>
      <c r="C45" s="30" t="s">
        <v>680</v>
      </c>
      <c r="D45" s="31" t="s">
        <v>681</v>
      </c>
      <c r="E45" s="30" t="s">
        <v>147</v>
      </c>
      <c r="F45" s="31" t="s">
        <v>682</v>
      </c>
      <c r="G45" s="32" t="s">
        <v>103</v>
      </c>
      <c r="H45" s="30" t="s">
        <v>683</v>
      </c>
      <c r="I45" s="30" t="s">
        <v>104</v>
      </c>
      <c r="J45" s="33" t="s">
        <v>684</v>
      </c>
      <c r="K45" s="30">
        <v>4</v>
      </c>
      <c r="L45" s="32" t="s">
        <v>685</v>
      </c>
      <c r="M45" s="32" t="s">
        <v>686</v>
      </c>
      <c r="N45" s="56" t="s">
        <v>105</v>
      </c>
      <c r="O45" s="30"/>
      <c r="P45" s="30" t="s">
        <v>687</v>
      </c>
      <c r="Q45" s="34">
        <v>62.04</v>
      </c>
      <c r="R45" s="35" t="s">
        <v>688</v>
      </c>
      <c r="S45" s="35" t="s">
        <v>689</v>
      </c>
      <c r="T45" s="30"/>
      <c r="U45" s="31"/>
      <c r="V45" s="34">
        <f>1.3+0.39+6.87+8.4+15.07+21.4+8+0.16+0.14*2+0.25*5+0.37*5+0.74*3+0.17+0.27</f>
        <v>67.63</v>
      </c>
      <c r="W45" s="36">
        <v>597.52</v>
      </c>
      <c r="X45" s="36"/>
    </row>
    <row r="46" spans="2:24" s="6" customFormat="1" ht="93" x14ac:dyDescent="0.25">
      <c r="B46" s="37" t="s">
        <v>155</v>
      </c>
      <c r="C46" s="37"/>
      <c r="D46" s="38" t="s">
        <v>690</v>
      </c>
      <c r="E46" s="37" t="s">
        <v>106</v>
      </c>
      <c r="F46" s="38" t="s">
        <v>691</v>
      </c>
      <c r="G46" s="39" t="s">
        <v>692</v>
      </c>
      <c r="H46" s="37" t="s">
        <v>693</v>
      </c>
      <c r="I46" s="37" t="s">
        <v>107</v>
      </c>
      <c r="J46" s="37" t="s">
        <v>694</v>
      </c>
      <c r="K46" s="37">
        <v>4</v>
      </c>
      <c r="L46" s="37" t="s">
        <v>695</v>
      </c>
      <c r="M46" s="39" t="s">
        <v>696</v>
      </c>
      <c r="N46" s="40" t="s">
        <v>697</v>
      </c>
      <c r="O46" s="37"/>
      <c r="P46" s="37" t="s">
        <v>698</v>
      </c>
      <c r="Q46" s="41">
        <v>62.04</v>
      </c>
      <c r="R46" s="42" t="s">
        <v>108</v>
      </c>
      <c r="S46" s="42" t="s">
        <v>109</v>
      </c>
      <c r="T46" s="42"/>
      <c r="U46" s="43"/>
      <c r="V46" s="44">
        <v>67.63</v>
      </c>
      <c r="W46" s="41">
        <v>597.52</v>
      </c>
      <c r="X46" s="41" t="s">
        <v>699</v>
      </c>
    </row>
    <row r="47" spans="2:24" s="6" customFormat="1" ht="69.75" x14ac:dyDescent="0.25">
      <c r="B47" s="37" t="s">
        <v>156</v>
      </c>
      <c r="C47" s="37" t="s">
        <v>700</v>
      </c>
      <c r="D47" s="38" t="s">
        <v>701</v>
      </c>
      <c r="E47" s="37" t="s">
        <v>702</v>
      </c>
      <c r="F47" s="38" t="s">
        <v>703</v>
      </c>
      <c r="G47" s="39" t="s">
        <v>704</v>
      </c>
      <c r="H47" s="37" t="s">
        <v>705</v>
      </c>
      <c r="I47" s="45" t="s">
        <v>706</v>
      </c>
      <c r="J47" s="37" t="s">
        <v>707</v>
      </c>
      <c r="K47" s="46" t="s">
        <v>708</v>
      </c>
      <c r="L47" s="39" t="s">
        <v>709</v>
      </c>
      <c r="M47" s="39" t="s">
        <v>710</v>
      </c>
      <c r="N47" s="40" t="s">
        <v>711</v>
      </c>
      <c r="O47" s="46"/>
      <c r="P47" s="37" t="s">
        <v>712</v>
      </c>
      <c r="Q47" s="44">
        <v>15.72</v>
      </c>
      <c r="R47" s="42" t="s">
        <v>110</v>
      </c>
      <c r="S47" s="42" t="s">
        <v>111</v>
      </c>
      <c r="T47" s="47"/>
      <c r="U47" s="48"/>
      <c r="V47" s="49" t="s">
        <v>713</v>
      </c>
      <c r="W47" s="61" t="s">
        <v>714</v>
      </c>
      <c r="X47" s="41" t="s">
        <v>715</v>
      </c>
    </row>
    <row r="48" spans="2:24" s="6" customFormat="1" ht="69.75" x14ac:dyDescent="0.25">
      <c r="B48" s="37" t="s">
        <v>157</v>
      </c>
      <c r="C48" s="37" t="s">
        <v>716</v>
      </c>
      <c r="D48" s="38" t="s">
        <v>717</v>
      </c>
      <c r="E48" s="37" t="s">
        <v>718</v>
      </c>
      <c r="F48" s="38" t="s">
        <v>719</v>
      </c>
      <c r="G48" s="39" t="s">
        <v>720</v>
      </c>
      <c r="H48" s="37" t="s">
        <v>721</v>
      </c>
      <c r="I48" s="37" t="s">
        <v>722</v>
      </c>
      <c r="J48" s="37" t="s">
        <v>723</v>
      </c>
      <c r="K48" s="46" t="s">
        <v>724</v>
      </c>
      <c r="L48" s="39" t="s">
        <v>725</v>
      </c>
      <c r="M48" s="39" t="s">
        <v>726</v>
      </c>
      <c r="N48" s="40" t="s">
        <v>727</v>
      </c>
      <c r="O48" s="50"/>
      <c r="P48" s="37" t="s">
        <v>728</v>
      </c>
      <c r="Q48" s="44">
        <v>2.8</v>
      </c>
      <c r="R48" s="42" t="s">
        <v>729</v>
      </c>
      <c r="S48" s="42" t="s">
        <v>730</v>
      </c>
      <c r="T48" s="51"/>
      <c r="U48" s="43"/>
      <c r="V48" s="49" t="s">
        <v>731</v>
      </c>
      <c r="W48" s="61" t="s">
        <v>732</v>
      </c>
      <c r="X48" s="41" t="s">
        <v>733</v>
      </c>
    </row>
    <row r="49" spans="2:40" s="6" customFormat="1" ht="69.75" x14ac:dyDescent="0.25">
      <c r="B49" s="37" t="s">
        <v>158</v>
      </c>
      <c r="C49" s="37" t="s">
        <v>734</v>
      </c>
      <c r="D49" s="38" t="s">
        <v>735</v>
      </c>
      <c r="E49" s="37" t="s">
        <v>736</v>
      </c>
      <c r="F49" s="38" t="s">
        <v>737</v>
      </c>
      <c r="G49" s="52" t="s">
        <v>738</v>
      </c>
      <c r="H49" s="37" t="s">
        <v>739</v>
      </c>
      <c r="I49" s="37" t="s">
        <v>740</v>
      </c>
      <c r="J49" s="37" t="s">
        <v>741</v>
      </c>
      <c r="K49" s="46" t="s">
        <v>742</v>
      </c>
      <c r="L49" s="39" t="s">
        <v>743</v>
      </c>
      <c r="M49" s="39" t="s">
        <v>744</v>
      </c>
      <c r="N49" s="40" t="s">
        <v>745</v>
      </c>
      <c r="O49" s="50"/>
      <c r="P49" s="37" t="s">
        <v>746</v>
      </c>
      <c r="Q49" s="44">
        <v>0.34</v>
      </c>
      <c r="R49" s="42" t="s">
        <v>747</v>
      </c>
      <c r="S49" s="42" t="s">
        <v>748</v>
      </c>
      <c r="T49" s="51"/>
      <c r="U49" s="43"/>
      <c r="V49" s="49" t="s">
        <v>749</v>
      </c>
      <c r="W49" s="61" t="s">
        <v>750</v>
      </c>
      <c r="X49" s="41" t="s">
        <v>751</v>
      </c>
    </row>
    <row r="50" spans="2:40" s="6" customFormat="1" ht="69.75" x14ac:dyDescent="0.25">
      <c r="B50" s="37" t="s">
        <v>159</v>
      </c>
      <c r="C50" s="37" t="s">
        <v>752</v>
      </c>
      <c r="D50" s="38" t="s">
        <v>753</v>
      </c>
      <c r="E50" s="37" t="s">
        <v>754</v>
      </c>
      <c r="F50" s="38" t="s">
        <v>755</v>
      </c>
      <c r="G50" s="52" t="s">
        <v>756</v>
      </c>
      <c r="H50" s="37" t="s">
        <v>757</v>
      </c>
      <c r="I50" s="37" t="s">
        <v>758</v>
      </c>
      <c r="J50" s="37" t="s">
        <v>759</v>
      </c>
      <c r="K50" s="46" t="s">
        <v>760</v>
      </c>
      <c r="L50" s="39" t="s">
        <v>761</v>
      </c>
      <c r="M50" s="39" t="s">
        <v>762</v>
      </c>
      <c r="N50" s="40" t="s">
        <v>763</v>
      </c>
      <c r="O50" s="50"/>
      <c r="P50" s="37" t="s">
        <v>764</v>
      </c>
      <c r="Q50" s="44">
        <v>4.58</v>
      </c>
      <c r="R50" s="42" t="s">
        <v>112</v>
      </c>
      <c r="S50" s="42" t="s">
        <v>765</v>
      </c>
      <c r="T50" s="51"/>
      <c r="U50" s="43"/>
      <c r="V50" s="49" t="s">
        <v>766</v>
      </c>
      <c r="W50" s="61" t="s">
        <v>767</v>
      </c>
      <c r="X50" s="41" t="s">
        <v>768</v>
      </c>
    </row>
    <row r="51" spans="2:40" s="6" customFormat="1" ht="69.75" x14ac:dyDescent="0.25">
      <c r="B51" s="37" t="s">
        <v>174</v>
      </c>
      <c r="C51" s="37" t="s">
        <v>769</v>
      </c>
      <c r="D51" s="38" t="s">
        <v>770</v>
      </c>
      <c r="E51" s="37" t="s">
        <v>171</v>
      </c>
      <c r="F51" s="38" t="s">
        <v>771</v>
      </c>
      <c r="G51" s="52" t="s">
        <v>772</v>
      </c>
      <c r="H51" s="37" t="s">
        <v>773</v>
      </c>
      <c r="I51" s="37" t="s">
        <v>774</v>
      </c>
      <c r="J51" s="37" t="s">
        <v>775</v>
      </c>
      <c r="K51" s="46" t="s">
        <v>776</v>
      </c>
      <c r="L51" s="39" t="s">
        <v>777</v>
      </c>
      <c r="M51" s="39" t="s">
        <v>778</v>
      </c>
      <c r="N51" s="40" t="s">
        <v>779</v>
      </c>
      <c r="O51" s="50"/>
      <c r="P51" s="37" t="s">
        <v>780</v>
      </c>
      <c r="Q51" s="44">
        <v>2.4</v>
      </c>
      <c r="R51" s="42" t="s">
        <v>781</v>
      </c>
      <c r="S51" s="42" t="s">
        <v>782</v>
      </c>
      <c r="T51" s="51"/>
      <c r="U51" s="43"/>
      <c r="V51" s="49" t="s">
        <v>783</v>
      </c>
      <c r="W51" s="61" t="s">
        <v>784</v>
      </c>
      <c r="X51" s="41" t="s">
        <v>785</v>
      </c>
    </row>
    <row r="52" spans="2:40" ht="69.75" x14ac:dyDescent="0.25">
      <c r="B52" s="30" t="s">
        <v>15</v>
      </c>
      <c r="C52" s="30" t="s">
        <v>786</v>
      </c>
      <c r="D52" s="31" t="s">
        <v>787</v>
      </c>
      <c r="E52" s="30" t="s">
        <v>788</v>
      </c>
      <c r="F52" s="31" t="s">
        <v>789</v>
      </c>
      <c r="G52" s="32" t="s">
        <v>790</v>
      </c>
      <c r="H52" s="30" t="s">
        <v>791</v>
      </c>
      <c r="I52" s="30" t="s">
        <v>792</v>
      </c>
      <c r="J52" s="33" t="s">
        <v>793</v>
      </c>
      <c r="K52" s="30">
        <v>4</v>
      </c>
      <c r="L52" s="32" t="s">
        <v>794</v>
      </c>
      <c r="M52" s="32" t="s">
        <v>795</v>
      </c>
      <c r="N52" s="77" t="s">
        <v>796</v>
      </c>
      <c r="O52" s="30"/>
      <c r="P52" s="30" t="s">
        <v>797</v>
      </c>
      <c r="Q52" s="34">
        <v>12</v>
      </c>
      <c r="R52" s="35" t="s">
        <v>798</v>
      </c>
      <c r="S52" s="35" t="s">
        <v>799</v>
      </c>
      <c r="T52" s="30"/>
      <c r="U52" s="31"/>
      <c r="V52" s="34">
        <v>12</v>
      </c>
      <c r="W52" s="36"/>
      <c r="X52" s="36"/>
    </row>
    <row r="53" spans="2:40" ht="189" customHeight="1" x14ac:dyDescent="0.25">
      <c r="B53" s="30" t="s">
        <v>18</v>
      </c>
      <c r="C53" s="30" t="s">
        <v>800</v>
      </c>
      <c r="D53" s="31" t="s">
        <v>801</v>
      </c>
      <c r="E53" s="30" t="s">
        <v>148</v>
      </c>
      <c r="F53" s="31" t="s">
        <v>802</v>
      </c>
      <c r="G53" s="32" t="s">
        <v>114</v>
      </c>
      <c r="H53" s="30" t="s">
        <v>803</v>
      </c>
      <c r="I53" s="30" t="s">
        <v>804</v>
      </c>
      <c r="J53" s="33" t="s">
        <v>805</v>
      </c>
      <c r="K53" s="30">
        <v>4</v>
      </c>
      <c r="L53" s="32" t="s">
        <v>806</v>
      </c>
      <c r="M53" s="32" t="s">
        <v>807</v>
      </c>
      <c r="N53" s="56" t="s">
        <v>113</v>
      </c>
      <c r="O53" s="30"/>
      <c r="P53" s="30" t="s">
        <v>808</v>
      </c>
      <c r="Q53" s="34">
        <v>162.99</v>
      </c>
      <c r="R53" s="35" t="s">
        <v>809</v>
      </c>
      <c r="S53" s="35" t="s">
        <v>810</v>
      </c>
      <c r="T53" s="30"/>
      <c r="U53" s="31"/>
      <c r="V53" s="34">
        <v>248.41</v>
      </c>
      <c r="W53" s="34">
        <v>1997.58</v>
      </c>
      <c r="X53" s="34"/>
    </row>
    <row r="54" spans="2:40" s="6" customFormat="1" ht="93" x14ac:dyDescent="0.25">
      <c r="B54" s="37" t="s">
        <v>160</v>
      </c>
      <c r="C54" s="37"/>
      <c r="D54" s="38" t="s">
        <v>811</v>
      </c>
      <c r="E54" s="37" t="s">
        <v>812</v>
      </c>
      <c r="F54" s="38" t="s">
        <v>813</v>
      </c>
      <c r="G54" s="39" t="s">
        <v>814</v>
      </c>
      <c r="H54" s="37" t="s">
        <v>815</v>
      </c>
      <c r="I54" s="37" t="s">
        <v>816</v>
      </c>
      <c r="J54" s="37" t="s">
        <v>817</v>
      </c>
      <c r="K54" s="37">
        <v>4</v>
      </c>
      <c r="L54" s="37" t="s">
        <v>818</v>
      </c>
      <c r="M54" s="39" t="s">
        <v>819</v>
      </c>
      <c r="N54" s="40" t="s">
        <v>820</v>
      </c>
      <c r="O54" s="37"/>
      <c r="P54" s="37" t="s">
        <v>821</v>
      </c>
      <c r="Q54" s="41">
        <v>162.99</v>
      </c>
      <c r="R54" s="42" t="s">
        <v>123</v>
      </c>
      <c r="S54" s="42" t="s">
        <v>122</v>
      </c>
      <c r="T54" s="42"/>
      <c r="U54" s="43"/>
      <c r="V54" s="44">
        <v>248.41</v>
      </c>
      <c r="W54" s="41">
        <v>1997.58</v>
      </c>
      <c r="X54" s="41" t="s">
        <v>822</v>
      </c>
    </row>
    <row r="55" spans="2:40" s="6" customFormat="1" ht="69.75" x14ac:dyDescent="0.25">
      <c r="B55" s="37" t="s">
        <v>161</v>
      </c>
      <c r="C55" s="37" t="s">
        <v>823</v>
      </c>
      <c r="D55" s="38" t="s">
        <v>824</v>
      </c>
      <c r="E55" s="37" t="s">
        <v>825</v>
      </c>
      <c r="F55" s="38" t="s">
        <v>826</v>
      </c>
      <c r="G55" s="39" t="s">
        <v>827</v>
      </c>
      <c r="H55" s="37" t="s">
        <v>828</v>
      </c>
      <c r="I55" s="45" t="s">
        <v>829</v>
      </c>
      <c r="J55" s="37" t="s">
        <v>830</v>
      </c>
      <c r="K55" s="46" t="s">
        <v>831</v>
      </c>
      <c r="L55" s="39" t="s">
        <v>832</v>
      </c>
      <c r="M55" s="39" t="s">
        <v>833</v>
      </c>
      <c r="N55" s="40" t="s">
        <v>834</v>
      </c>
      <c r="O55" s="46"/>
      <c r="P55" s="37" t="s">
        <v>835</v>
      </c>
      <c r="Q55" s="44">
        <f>37.95+3.32+6.86+11.03+5.78+0.37+1.27+1.89</f>
        <v>68.47</v>
      </c>
      <c r="R55" s="42" t="s">
        <v>125</v>
      </c>
      <c r="S55" s="42" t="s">
        <v>124</v>
      </c>
      <c r="T55" s="47"/>
      <c r="U55" s="48"/>
      <c r="V55" s="49" t="s">
        <v>836</v>
      </c>
      <c r="W55" s="61" t="s">
        <v>837</v>
      </c>
      <c r="X55" s="41" t="s">
        <v>838</v>
      </c>
    </row>
    <row r="56" spans="2:40" s="6" customFormat="1" ht="69.75" x14ac:dyDescent="0.25">
      <c r="B56" s="37" t="s">
        <v>162</v>
      </c>
      <c r="C56" s="37" t="s">
        <v>839</v>
      </c>
      <c r="D56" s="38" t="s">
        <v>840</v>
      </c>
      <c r="E56" s="37" t="s">
        <v>841</v>
      </c>
      <c r="F56" s="38" t="s">
        <v>842</v>
      </c>
      <c r="G56" s="39" t="s">
        <v>843</v>
      </c>
      <c r="H56" s="37" t="s">
        <v>844</v>
      </c>
      <c r="I56" s="37" t="s">
        <v>845</v>
      </c>
      <c r="J56" s="37" t="s">
        <v>846</v>
      </c>
      <c r="K56" s="46" t="s">
        <v>847</v>
      </c>
      <c r="L56" s="39" t="s">
        <v>848</v>
      </c>
      <c r="M56" s="39" t="s">
        <v>849</v>
      </c>
      <c r="N56" s="40" t="s">
        <v>850</v>
      </c>
      <c r="O56" s="50"/>
      <c r="P56" s="37" t="s">
        <v>851</v>
      </c>
      <c r="Q56" s="44">
        <f>5.12</f>
        <v>5.12</v>
      </c>
      <c r="R56" s="42" t="s">
        <v>852</v>
      </c>
      <c r="S56" s="42" t="s">
        <v>853</v>
      </c>
      <c r="T56" s="51"/>
      <c r="U56" s="43"/>
      <c r="V56" s="49" t="s">
        <v>854</v>
      </c>
      <c r="W56" s="61" t="s">
        <v>855</v>
      </c>
      <c r="X56" s="41" t="s">
        <v>856</v>
      </c>
    </row>
    <row r="57" spans="2:40" s="6" customFormat="1" ht="69.75" x14ac:dyDescent="0.25">
      <c r="B57" s="37" t="s">
        <v>163</v>
      </c>
      <c r="C57" s="37" t="s">
        <v>857</v>
      </c>
      <c r="D57" s="38" t="s">
        <v>858</v>
      </c>
      <c r="E57" s="37" t="s">
        <v>859</v>
      </c>
      <c r="F57" s="38" t="s">
        <v>860</v>
      </c>
      <c r="G57" s="52" t="s">
        <v>861</v>
      </c>
      <c r="H57" s="37" t="s">
        <v>862</v>
      </c>
      <c r="I57" s="37" t="s">
        <v>863</v>
      </c>
      <c r="J57" s="37" t="s">
        <v>864</v>
      </c>
      <c r="K57" s="46" t="s">
        <v>865</v>
      </c>
      <c r="L57" s="39" t="s">
        <v>866</v>
      </c>
      <c r="M57" s="39" t="s">
        <v>867</v>
      </c>
      <c r="N57" s="40" t="s">
        <v>868</v>
      </c>
      <c r="O57" s="50"/>
      <c r="P57" s="37" t="s">
        <v>869</v>
      </c>
      <c r="Q57" s="44">
        <f>2+0.09</f>
        <v>2.09</v>
      </c>
      <c r="R57" s="42" t="s">
        <v>870</v>
      </c>
      <c r="S57" s="42" t="s">
        <v>871</v>
      </c>
      <c r="T57" s="51"/>
      <c r="U57" s="43"/>
      <c r="V57" s="49" t="s">
        <v>872</v>
      </c>
      <c r="W57" s="61" t="s">
        <v>873</v>
      </c>
      <c r="X57" s="41" t="s">
        <v>874</v>
      </c>
    </row>
    <row r="58" spans="2:40" s="6" customFormat="1" ht="69.75" x14ac:dyDescent="0.25">
      <c r="B58" s="37" t="s">
        <v>164</v>
      </c>
      <c r="C58" s="37" t="s">
        <v>875</v>
      </c>
      <c r="D58" s="38" t="s">
        <v>876</v>
      </c>
      <c r="E58" s="37" t="s">
        <v>877</v>
      </c>
      <c r="F58" s="38" t="s">
        <v>878</v>
      </c>
      <c r="G58" s="52" t="s">
        <v>879</v>
      </c>
      <c r="H58" s="37" t="s">
        <v>880</v>
      </c>
      <c r="I58" s="37" t="s">
        <v>881</v>
      </c>
      <c r="J58" s="37" t="s">
        <v>882</v>
      </c>
      <c r="K58" s="46" t="s">
        <v>883</v>
      </c>
      <c r="L58" s="39" t="s">
        <v>884</v>
      </c>
      <c r="M58" s="39" t="s">
        <v>885</v>
      </c>
      <c r="N58" s="40" t="s">
        <v>886</v>
      </c>
      <c r="O58" s="50"/>
      <c r="P58" s="37" t="s">
        <v>887</v>
      </c>
      <c r="Q58" s="44">
        <f>6.78</f>
        <v>6.78</v>
      </c>
      <c r="R58" s="42" t="s">
        <v>126</v>
      </c>
      <c r="S58" s="42" t="s">
        <v>888</v>
      </c>
      <c r="T58" s="51"/>
      <c r="U58" s="43"/>
      <c r="V58" s="49" t="s">
        <v>889</v>
      </c>
      <c r="W58" s="61" t="s">
        <v>890</v>
      </c>
      <c r="X58" s="41" t="s">
        <v>891</v>
      </c>
    </row>
    <row r="59" spans="2:40" s="6" customFormat="1" ht="69.75" x14ac:dyDescent="0.25">
      <c r="B59" s="37" t="s">
        <v>175</v>
      </c>
      <c r="C59" s="37" t="s">
        <v>892</v>
      </c>
      <c r="D59" s="38" t="s">
        <v>893</v>
      </c>
      <c r="E59" s="37" t="s">
        <v>894</v>
      </c>
      <c r="F59" s="38" t="s">
        <v>895</v>
      </c>
      <c r="G59" s="52" t="s">
        <v>896</v>
      </c>
      <c r="H59" s="37" t="s">
        <v>897</v>
      </c>
      <c r="I59" s="37" t="s">
        <v>898</v>
      </c>
      <c r="J59" s="37" t="s">
        <v>899</v>
      </c>
      <c r="K59" s="46" t="s">
        <v>900</v>
      </c>
      <c r="L59" s="39" t="s">
        <v>901</v>
      </c>
      <c r="M59" s="39" t="s">
        <v>902</v>
      </c>
      <c r="N59" s="40" t="s">
        <v>903</v>
      </c>
      <c r="O59" s="50"/>
      <c r="P59" s="37" t="s">
        <v>904</v>
      </c>
      <c r="Q59" s="44">
        <v>9.24</v>
      </c>
      <c r="R59" s="42" t="s">
        <v>905</v>
      </c>
      <c r="S59" s="42" t="s">
        <v>906</v>
      </c>
      <c r="T59" s="51"/>
      <c r="U59" s="43"/>
      <c r="V59" s="49" t="s">
        <v>907</v>
      </c>
      <c r="W59" s="61" t="s">
        <v>908</v>
      </c>
      <c r="X59" s="41" t="s">
        <v>909</v>
      </c>
    </row>
    <row r="60" spans="2:40" ht="69.75" x14ac:dyDescent="0.25">
      <c r="B60" s="30" t="s">
        <v>910</v>
      </c>
      <c r="C60" s="30" t="s">
        <v>911</v>
      </c>
      <c r="D60" s="31" t="s">
        <v>912</v>
      </c>
      <c r="E60" s="30" t="s">
        <v>913</v>
      </c>
      <c r="F60" s="31" t="s">
        <v>914</v>
      </c>
      <c r="G60" s="32" t="s">
        <v>915</v>
      </c>
      <c r="H60" s="30" t="s">
        <v>916</v>
      </c>
      <c r="I60" s="30" t="s">
        <v>917</v>
      </c>
      <c r="J60" s="33" t="s">
        <v>918</v>
      </c>
      <c r="K60" s="30">
        <v>4</v>
      </c>
      <c r="L60" s="32" t="s">
        <v>919</v>
      </c>
      <c r="M60" s="32" t="s">
        <v>920</v>
      </c>
      <c r="N60" s="77" t="s">
        <v>921</v>
      </c>
      <c r="O60" s="30"/>
      <c r="P60" s="30" t="s">
        <v>922</v>
      </c>
      <c r="Q60" s="34">
        <v>6</v>
      </c>
      <c r="R60" s="35" t="s">
        <v>923</v>
      </c>
      <c r="S60" s="35" t="s">
        <v>924</v>
      </c>
      <c r="T60" s="30"/>
      <c r="U60" s="31"/>
      <c r="V60" s="34">
        <v>6</v>
      </c>
      <c r="W60" s="36"/>
      <c r="X60" s="36"/>
    </row>
    <row r="61" spans="2:40" s="6" customFormat="1" ht="30" x14ac:dyDescent="0.35">
      <c r="B61" s="62" t="s">
        <v>115</v>
      </c>
      <c r="C61" s="63"/>
      <c r="D61" s="64"/>
      <c r="E61" s="64"/>
      <c r="F61" s="64"/>
      <c r="G61" s="64"/>
      <c r="H61" s="64"/>
      <c r="I61" s="64"/>
      <c r="J61" s="64"/>
      <c r="K61" s="64"/>
      <c r="L61" s="65"/>
      <c r="M61" s="65"/>
      <c r="N61" s="66"/>
      <c r="O61" s="65"/>
      <c r="P61" s="65"/>
      <c r="Q61" s="67"/>
      <c r="R61" s="67"/>
      <c r="S61" s="67"/>
      <c r="T61" s="67"/>
      <c r="U61" s="65"/>
      <c r="V61" s="65"/>
      <c r="W61" s="65"/>
      <c r="X61" s="65"/>
      <c r="AK61" s="1"/>
      <c r="AL61" s="1"/>
      <c r="AM61" s="1"/>
      <c r="AN61" s="1"/>
    </row>
    <row r="62" spans="2:40" s="6" customFormat="1" ht="25.5" x14ac:dyDescent="0.25">
      <c r="B62" s="68" t="s">
        <v>116</v>
      </c>
      <c r="C62" s="63" t="s">
        <v>117</v>
      </c>
      <c r="D62" s="63" t="s">
        <v>925</v>
      </c>
      <c r="E62" s="63"/>
      <c r="F62" s="63" t="s">
        <v>127</v>
      </c>
      <c r="G62" s="64"/>
      <c r="H62" s="64"/>
      <c r="I62" s="64"/>
      <c r="J62" s="64"/>
      <c r="K62" s="64"/>
      <c r="L62" s="65"/>
      <c r="M62" s="65"/>
      <c r="N62" s="65"/>
      <c r="O62" s="65"/>
      <c r="P62" s="65"/>
      <c r="Q62" s="67"/>
      <c r="R62" s="67"/>
      <c r="S62" s="67"/>
      <c r="T62" s="67"/>
      <c r="U62" s="65"/>
      <c r="V62" s="65"/>
      <c r="W62" s="65"/>
      <c r="X62" s="65"/>
      <c r="AK62" s="1"/>
      <c r="AL62" s="1"/>
      <c r="AM62" s="1"/>
      <c r="AN62" s="1"/>
    </row>
    <row r="63" spans="2:40" s="6" customFormat="1" ht="25.5" x14ac:dyDescent="0.25">
      <c r="B63" s="68" t="s">
        <v>128</v>
      </c>
      <c r="C63" s="63" t="s">
        <v>119</v>
      </c>
      <c r="D63" s="63" t="s">
        <v>926</v>
      </c>
      <c r="E63" s="63"/>
      <c r="F63" s="63" t="s">
        <v>129</v>
      </c>
      <c r="G63" s="64"/>
      <c r="H63" s="64"/>
      <c r="I63" s="64"/>
      <c r="J63" s="64"/>
      <c r="K63" s="64"/>
      <c r="L63" s="65"/>
      <c r="M63" s="65"/>
      <c r="N63" s="65"/>
      <c r="O63" s="65"/>
      <c r="P63" s="65"/>
      <c r="Q63" s="67"/>
      <c r="R63" s="67"/>
      <c r="S63" s="67"/>
      <c r="T63" s="67"/>
      <c r="U63" s="65"/>
      <c r="V63" s="65"/>
      <c r="W63" s="65"/>
      <c r="X63" s="65"/>
      <c r="AK63" s="1"/>
      <c r="AL63" s="1"/>
      <c r="AM63" s="1"/>
      <c r="AN63" s="1"/>
    </row>
    <row r="64" spans="2:40" s="6" customFormat="1" ht="25.5" x14ac:dyDescent="0.25">
      <c r="B64" s="68" t="s">
        <v>118</v>
      </c>
      <c r="C64" s="63" t="s">
        <v>927</v>
      </c>
      <c r="D64" s="63" t="s">
        <v>928</v>
      </c>
      <c r="E64" s="63"/>
      <c r="F64" s="63" t="s">
        <v>130</v>
      </c>
      <c r="G64" s="64"/>
      <c r="H64" s="64"/>
      <c r="I64" s="64"/>
      <c r="J64" s="64"/>
      <c r="K64" s="64"/>
      <c r="L64" s="65"/>
      <c r="M64" s="65"/>
      <c r="N64" s="65"/>
      <c r="O64" s="65"/>
      <c r="P64" s="65"/>
      <c r="Q64" s="67"/>
      <c r="R64" s="67"/>
      <c r="S64" s="67"/>
      <c r="T64" s="67"/>
      <c r="U64" s="65"/>
      <c r="V64" s="65"/>
      <c r="W64" s="65"/>
      <c r="X64" s="65"/>
      <c r="AK64" s="1"/>
      <c r="AL64" s="1"/>
      <c r="AM64" s="1"/>
      <c r="AN64" s="1"/>
    </row>
    <row r="65" spans="2:40" s="6" customFormat="1" ht="25.5" x14ac:dyDescent="0.25">
      <c r="B65" s="68" t="s">
        <v>131</v>
      </c>
      <c r="C65" s="63" t="s">
        <v>929</v>
      </c>
      <c r="D65" s="63" t="s">
        <v>930</v>
      </c>
      <c r="E65" s="63"/>
      <c r="F65" s="63" t="s">
        <v>132</v>
      </c>
      <c r="G65" s="64"/>
      <c r="H65" s="64"/>
      <c r="I65" s="64"/>
      <c r="J65" s="64"/>
      <c r="K65" s="64"/>
      <c r="L65" s="65"/>
      <c r="M65" s="65"/>
      <c r="N65" s="65"/>
      <c r="O65" s="65"/>
      <c r="P65" s="65"/>
      <c r="Q65" s="67"/>
      <c r="R65" s="67"/>
      <c r="S65" s="67"/>
      <c r="T65" s="67"/>
      <c r="U65" s="65"/>
      <c r="V65" s="65"/>
      <c r="W65" s="65"/>
      <c r="X65" s="65"/>
      <c r="AK65" s="1"/>
      <c r="AL65" s="1"/>
      <c r="AM65" s="1"/>
      <c r="AN65" s="1"/>
    </row>
    <row r="66" spans="2:40" s="6" customFormat="1" ht="25.5" x14ac:dyDescent="0.25">
      <c r="B66" s="68" t="s">
        <v>133</v>
      </c>
      <c r="C66" s="63" t="s">
        <v>931</v>
      </c>
      <c r="D66" s="63" t="s">
        <v>932</v>
      </c>
      <c r="E66" s="63"/>
      <c r="F66" s="63" t="s">
        <v>134</v>
      </c>
      <c r="G66" s="64"/>
      <c r="H66" s="64"/>
      <c r="I66" s="64"/>
      <c r="J66" s="64"/>
      <c r="K66" s="64"/>
      <c r="L66" s="65"/>
      <c r="M66" s="65"/>
      <c r="N66" s="65"/>
      <c r="O66" s="65"/>
      <c r="P66" s="65"/>
      <c r="Q66" s="67"/>
      <c r="R66" s="67"/>
      <c r="S66" s="67"/>
      <c r="T66" s="67"/>
      <c r="U66" s="65"/>
      <c r="V66" s="65"/>
      <c r="W66" s="65"/>
      <c r="X66" s="65"/>
      <c r="AK66" s="1"/>
      <c r="AL66" s="1"/>
      <c r="AM66" s="1"/>
      <c r="AN66" s="1"/>
    </row>
    <row r="67" spans="2:40" s="6" customFormat="1" ht="25.5" x14ac:dyDescent="0.25">
      <c r="B67" s="68" t="s">
        <v>135</v>
      </c>
      <c r="C67" s="63" t="s">
        <v>933</v>
      </c>
      <c r="D67" s="63" t="s">
        <v>934</v>
      </c>
      <c r="E67" s="63"/>
      <c r="F67" s="63" t="s">
        <v>136</v>
      </c>
      <c r="G67" s="64"/>
      <c r="H67" s="64"/>
      <c r="I67" s="64"/>
      <c r="J67" s="64"/>
      <c r="K67" s="64"/>
      <c r="L67" s="65"/>
      <c r="M67" s="65"/>
      <c r="N67" s="65"/>
      <c r="O67" s="65"/>
      <c r="P67" s="65"/>
      <c r="Q67" s="67"/>
      <c r="R67" s="67"/>
      <c r="S67" s="67"/>
      <c r="T67" s="67"/>
      <c r="U67" s="65"/>
      <c r="V67" s="65"/>
      <c r="W67" s="65"/>
      <c r="X67" s="65"/>
      <c r="AK67" s="1"/>
      <c r="AL67" s="1"/>
      <c r="AM67" s="1"/>
      <c r="AN67" s="1"/>
    </row>
    <row r="68" spans="2:40" s="6" customFormat="1" ht="25.5" x14ac:dyDescent="0.25">
      <c r="B68" s="68" t="s">
        <v>137</v>
      </c>
      <c r="C68" s="63"/>
      <c r="D68" s="63" t="s">
        <v>935</v>
      </c>
      <c r="E68" s="63"/>
      <c r="F68" s="63" t="s">
        <v>138</v>
      </c>
      <c r="G68" s="64"/>
      <c r="H68" s="64"/>
      <c r="I68" s="64"/>
      <c r="J68" s="64"/>
      <c r="K68" s="64"/>
      <c r="L68" s="65"/>
      <c r="M68" s="65"/>
      <c r="N68" s="65"/>
      <c r="O68" s="65"/>
      <c r="P68" s="65"/>
      <c r="Q68" s="67"/>
      <c r="R68" s="67"/>
      <c r="S68" s="67"/>
      <c r="T68" s="67"/>
      <c r="U68" s="65"/>
      <c r="V68" s="65"/>
      <c r="W68" s="65"/>
      <c r="X68" s="65"/>
      <c r="AK68" s="1"/>
      <c r="AL68" s="1"/>
      <c r="AM68" s="1"/>
      <c r="AN68" s="1"/>
    </row>
    <row r="69" spans="2:40" s="6" customFormat="1" ht="25.5" x14ac:dyDescent="0.25">
      <c r="B69" s="68" t="s">
        <v>139</v>
      </c>
      <c r="C69" s="63"/>
      <c r="D69" s="63" t="s">
        <v>936</v>
      </c>
      <c r="E69" s="63"/>
      <c r="F69" s="63" t="s">
        <v>140</v>
      </c>
      <c r="G69" s="64"/>
      <c r="H69" s="64"/>
      <c r="I69" s="64"/>
      <c r="J69" s="64"/>
      <c r="K69" s="64"/>
      <c r="L69" s="65"/>
      <c r="M69" s="65"/>
      <c r="N69" s="65"/>
      <c r="O69" s="65"/>
      <c r="P69" s="65"/>
      <c r="Q69" s="67"/>
      <c r="R69" s="67"/>
      <c r="S69" s="67"/>
      <c r="T69" s="67"/>
      <c r="U69" s="65"/>
      <c r="V69" s="65"/>
      <c r="W69" s="65"/>
      <c r="X69" s="65"/>
      <c r="AK69" s="1"/>
      <c r="AL69" s="1"/>
      <c r="AM69" s="1"/>
      <c r="AN69" s="1"/>
    </row>
    <row r="70" spans="2:40" s="6" customFormat="1" ht="25.5" x14ac:dyDescent="0.25">
      <c r="B70" s="68"/>
      <c r="C70" s="63"/>
      <c r="D70" s="63"/>
      <c r="E70" s="63"/>
      <c r="F70" s="63"/>
      <c r="G70" s="64"/>
      <c r="H70" s="64"/>
      <c r="I70" s="64"/>
      <c r="J70" s="64"/>
      <c r="K70" s="64"/>
      <c r="L70" s="65"/>
      <c r="M70" s="65"/>
      <c r="N70" s="65"/>
      <c r="O70" s="65"/>
      <c r="P70" s="65"/>
      <c r="Q70" s="67"/>
      <c r="R70" s="67"/>
      <c r="S70" s="67"/>
      <c r="T70" s="67"/>
      <c r="U70" s="65"/>
      <c r="V70" s="65"/>
      <c r="W70" s="65"/>
      <c r="X70" s="65"/>
      <c r="AK70" s="1"/>
      <c r="AL70" s="1"/>
      <c r="AM70" s="1"/>
      <c r="AN70" s="1"/>
    </row>
    <row r="71" spans="2:40" s="19" customFormat="1" ht="57.75" x14ac:dyDescent="0.8">
      <c r="B71" s="69" t="s">
        <v>165</v>
      </c>
      <c r="C71" s="70"/>
      <c r="D71" s="70"/>
      <c r="E71" s="70"/>
      <c r="G71" s="71"/>
      <c r="J71" s="72"/>
      <c r="K71" s="73"/>
      <c r="L71" s="74"/>
      <c r="O71" s="75"/>
      <c r="Q71" s="76"/>
      <c r="R71" s="76"/>
      <c r="S71" s="76"/>
      <c r="T71" s="76"/>
      <c r="U71" s="18"/>
      <c r="Y71" s="21"/>
      <c r="Z71" s="21"/>
      <c r="AA71" s="21"/>
      <c r="AB71" s="21"/>
      <c r="AC71" s="21"/>
      <c r="AD71" s="21"/>
      <c r="AE71" s="21"/>
      <c r="AF71" s="21"/>
      <c r="AG71" s="21"/>
      <c r="AH71" s="21"/>
      <c r="AI71" s="21"/>
      <c r="AJ71" s="21"/>
      <c r="AK71" s="21"/>
      <c r="AL71" s="21"/>
      <c r="AM71" s="21"/>
      <c r="AN71" s="21"/>
    </row>
    <row r="72" spans="2:40" s="19" customFormat="1" ht="57.75" x14ac:dyDescent="0.8">
      <c r="B72" s="69" t="s">
        <v>120</v>
      </c>
      <c r="C72" s="70"/>
      <c r="D72" s="70"/>
      <c r="E72" s="70"/>
      <c r="G72" s="71"/>
      <c r="J72" s="72"/>
      <c r="K72" s="73"/>
      <c r="L72" s="74"/>
      <c r="O72" s="75"/>
      <c r="Q72" s="76"/>
      <c r="R72" s="76"/>
      <c r="S72" s="76"/>
      <c r="T72" s="76"/>
      <c r="U72" s="18"/>
      <c r="Y72" s="21"/>
      <c r="Z72" s="21"/>
      <c r="AA72" s="21"/>
      <c r="AB72" s="21"/>
      <c r="AC72" s="21"/>
      <c r="AD72" s="21"/>
      <c r="AE72" s="21"/>
      <c r="AF72" s="21"/>
      <c r="AG72" s="21"/>
      <c r="AH72" s="21"/>
      <c r="AI72" s="21"/>
      <c r="AJ72" s="21"/>
      <c r="AK72" s="21"/>
      <c r="AL72" s="21"/>
      <c r="AM72" s="21"/>
      <c r="AN72" s="21"/>
    </row>
    <row r="73" spans="2:40" s="19" customFormat="1" ht="57.75" x14ac:dyDescent="0.8">
      <c r="B73" s="69" t="s">
        <v>121</v>
      </c>
      <c r="C73" s="70"/>
      <c r="D73" s="70"/>
      <c r="E73" s="70"/>
      <c r="G73" s="71"/>
      <c r="J73" s="72"/>
      <c r="K73" s="73"/>
      <c r="L73" s="74"/>
      <c r="O73" s="75"/>
      <c r="Q73" s="76"/>
      <c r="R73" s="76"/>
      <c r="S73" s="76"/>
      <c r="T73" s="76"/>
      <c r="U73" s="18"/>
      <c r="Y73" s="21"/>
      <c r="Z73" s="21"/>
      <c r="AA73" s="21"/>
      <c r="AB73" s="21"/>
      <c r="AC73" s="21"/>
      <c r="AD73" s="21"/>
      <c r="AE73" s="21"/>
      <c r="AF73" s="21"/>
      <c r="AG73" s="21"/>
      <c r="AH73" s="21"/>
      <c r="AI73" s="21"/>
      <c r="AJ73" s="21"/>
      <c r="AK73" s="21"/>
      <c r="AL73" s="21"/>
      <c r="AM73" s="21"/>
      <c r="AN73" s="21"/>
    </row>
  </sheetData>
  <autoFilter ref="B10:X69"/>
  <mergeCells count="23">
    <mergeCell ref="W8:W9"/>
    <mergeCell ref="P8:P9"/>
    <mergeCell ref="Q8:Q9"/>
    <mergeCell ref="R8:R9"/>
    <mergeCell ref="S8:S9"/>
    <mergeCell ref="T8:T9"/>
    <mergeCell ref="U8:U9"/>
    <mergeCell ref="X8:X9"/>
    <mergeCell ref="C6:I6"/>
    <mergeCell ref="O8:O9"/>
    <mergeCell ref="B8:B9"/>
    <mergeCell ref="C8:C9"/>
    <mergeCell ref="D8:D9"/>
    <mergeCell ref="E8:E9"/>
    <mergeCell ref="F8:F9"/>
    <mergeCell ref="G8:G9"/>
    <mergeCell ref="H8:H9"/>
    <mergeCell ref="I8:J8"/>
    <mergeCell ref="K8:K9"/>
    <mergeCell ref="L8:L9"/>
    <mergeCell ref="M8:M9"/>
    <mergeCell ref="N8:N9"/>
    <mergeCell ref="V8:V9"/>
  </mergeCells>
  <hyperlinks>
    <hyperlink ref="N11:N17" r:id="rId1" display="AKU.0120.00UFC.0.HV.TB0002.00SAF20-КМД"/>
    <hyperlink ref="N18:N23" r:id="rId2" display="AKU.0120.00UFC.0.HV.TB0002.00SAF40-КМД"/>
    <hyperlink ref="N24:N29" r:id="rId3" display="AKU.0120.00UFC.0.HV.TB0002.00SAF90-КМД"/>
    <hyperlink ref="N31:N36" r:id="rId4" display="AKU.0120.00UFC.0.HV.TB0002.00SAF91-КМД"/>
    <hyperlink ref="N38:N43" r:id="rId5" display="AKU.0120.00UFC.0.HV.TB0002.00SAF01-КМД"/>
    <hyperlink ref="N45:N50" r:id="rId6" display="AKU.0120.00UFC.0.HV.TB0002.00SAF21-КМД"/>
    <hyperlink ref="N53:N58" r:id="rId7" display="AKU.0120.00UFC.0.HV.TB0002.00SAF41-КМД"/>
    <hyperlink ref="N51" r:id="rId8"/>
    <hyperlink ref="N59" r:id="rId9"/>
  </hyperlinks>
  <printOptions horizontalCentered="1"/>
  <pageMargins left="0.19685039370078741" right="0.19685039370078741" top="0.78740157480314965" bottom="0.19685039370078741" header="0.31496062992125984" footer="0.31496062992125984"/>
  <pageSetup paperSize="9" scale="32" fitToHeight="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Сп. 1</vt:lpstr>
      <vt:lpstr>16.12.2021 с КМД  </vt:lpstr>
      <vt:lpstr>'16.12.2021 с КМД  '!Заголовки_для_печати</vt:lpstr>
      <vt:lpstr>'Сп. 1'!Заголовки_для_печати</vt:lpstr>
      <vt:lpstr>'16.12.2021 с КМД  '!Область_печати</vt:lpstr>
      <vt:lpstr>'Сп.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Салаев Сергей</dc:creator>
  <cp:lastModifiedBy>Жаркова Валерия</cp:lastModifiedBy>
  <cp:lastPrinted>2022-10-21T04:40:48Z</cp:lastPrinted>
  <dcterms:created xsi:type="dcterms:W3CDTF">2019-09-11T11:58:45Z</dcterms:created>
  <dcterms:modified xsi:type="dcterms:W3CDTF">2022-12-01T11:07:47Z</dcterms:modified>
</cp:coreProperties>
</file>