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Запрос котровок в электронной форме\2022\По Положению 2022\ЗКЭФ интернет НОР2  на 2023-25\"/>
    </mc:Choice>
  </mc:AlternateContent>
  <xr:revisionPtr revIDLastSave="0" documentId="13_ncr:1_{98C73089-3FE3-4222-9618-6A789EF5E39D}" xr6:coauthVersionLast="45" xr6:coauthVersionMax="45" xr10:uidLastSave="{00000000-0000-0000-0000-000000000000}"/>
  <bookViews>
    <workbookView xWindow="28680" yWindow="2100" windowWidth="19440" windowHeight="15600" xr2:uid="{00000000-000D-0000-FFFF-FFFF00000000}"/>
  </bookViews>
  <sheets>
    <sheet name="Лист1" sheetId="1" r:id="rId1"/>
    <sheet name="Лист3" sheetId="3" r:id="rId2"/>
  </sheets>
  <definedNames>
    <definedName name="__DdeLink__3177_1464128048" localSheetId="0">Лист1!#REF!</definedName>
    <definedName name="__DdeLink__9699_1464128048" localSheetId="0">Лист1!#REF!</definedName>
    <definedName name="_GoBack" localSheetId="0">Лист1!#REF!</definedName>
    <definedName name="_Hlk67988820" localSheetId="0">Лист1!$B$15</definedName>
    <definedName name="_xlnm.Print_Area" localSheetId="0">Лист1!$A$1:$K$16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K9" i="1"/>
  <c r="K8" i="1"/>
  <c r="J8" i="1" l="1"/>
  <c r="J9" i="1" s="1"/>
  <c r="H8" i="1" l="1"/>
  <c r="H9" i="1" s="1"/>
  <c r="F8" i="1"/>
  <c r="F9" i="1" s="1"/>
  <c r="J10" i="1" l="1"/>
  <c r="F10" i="1"/>
  <c r="H10" i="1" l="1"/>
</calcChain>
</file>

<file path=xl/sharedStrings.xml><?xml version="1.0" encoding="utf-8"?>
<sst xmlns="http://schemas.openxmlformats.org/spreadsheetml/2006/main" count="29" uniqueCount="25">
  <si>
    <t>№ п/п</t>
  </si>
  <si>
    <t>Наименование</t>
  </si>
  <si>
    <t>Ед.</t>
  </si>
  <si>
    <t xml:space="preserve"> </t>
  </si>
  <si>
    <t>цена за ед.</t>
  </si>
  <si>
    <t>цена</t>
  </si>
  <si>
    <t>Начальная (максимальная) цена позиции (руб.) с НДС</t>
  </si>
  <si>
    <t xml:space="preserve">Приложение № 1 </t>
  </si>
  <si>
    <t>Используемый метод определения НМЦД с обоснованием - Метод сопоставимых рыночных цен (анализа рынка)</t>
  </si>
  <si>
    <t>Пост. № 2 без НДС</t>
  </si>
  <si>
    <t>Пост. № 3 без НДС.</t>
  </si>
  <si>
    <t>______________</t>
  </si>
  <si>
    <t>Итого без НДС</t>
  </si>
  <si>
    <t>Обоснование начальной (максимальной) цены договора</t>
  </si>
  <si>
    <t>к извещению запроса котировок в электронной форме</t>
  </si>
  <si>
    <t>В начальную (максимальную) цену договора включены: стоимость Услуги в полном объеме в соответствии с требованиями Заказчика,  расходы на  оборудование и материалы для оказания  услуг, транспортные расходы, на страхование (если они есть), налоги, уплата таможенных пошлин, иные пошлины и сборы, а также другие накладные расходы, уплата обязательных платежей, установленных законодательством Российской Федерации и иные расходы Исполнителя, связанные с исполнением настоящего Договора.</t>
  </si>
  <si>
    <t>Итого с НДС 20%</t>
  </si>
  <si>
    <t>В случае, если в отношении победителя закупочной процедуры применяется общая система налогообложения, договор заключается по цене со ставкой НДС в размере, установленном в извещении, документации.</t>
  </si>
  <si>
    <t>При применении участником закупки упрощенной системы налогообложения им предоставляются копии соответствующих документов, а договор заключается без ставки НДС.</t>
  </si>
  <si>
    <t>Пост. № 1 без НДС</t>
  </si>
  <si>
    <t xml:space="preserve">Кол-во </t>
  </si>
  <si>
    <t>мес</t>
  </si>
  <si>
    <t>Оказание услуг по организации безлимитного доступа к сети Интернет из здания Кавказского отряда филиала ФГП ВО ЖДТ России на Северо-Кавказской железной дороге</t>
  </si>
  <si>
    <t>Оказание телематических услуг по организации безлимитного доступа к сети Интернет из здания Кавказского отряда филиала ФГП ВО ЖДТ России на СКЖД, находящегося по адресу  Краснодарский край, г. Тихорецк, ул. Звездная, д.7/1</t>
  </si>
  <si>
    <t>В связи с лимитом средств выделенных Заказчиком, принято решение определить начальную (максимальную) цену договора по предложению №1.  Таким образом, начальная (максимальная) цена договора составит 162000 (сто шестьдесят две тысячи) рублей 00 копеек, включая НДС (20%) в сумме 27000 (двадцать семь тысяч) рублей 00 копеек. НМЦД без НДС 135000 (Сто тридцать пять тысяч)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</si>
</sst>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7" fillId="0" borderId="0" xfId="0" applyFont="1" applyBorder="1"/>
    <xf numFmtId="0" fontId="2" fillId="0" borderId="0" xfId="0" applyFont="1" applyBorder="1"/>
    <xf numFmtId="0" fontId="7" fillId="0" borderId="0" xfId="0" applyFont="1" applyFill="1" applyBorder="1"/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zoomScale="110" zoomScaleNormal="110" zoomScaleSheetLayoutView="150" workbookViewId="0">
      <selection activeCell="I17" sqref="I17"/>
    </sheetView>
  </sheetViews>
  <sheetFormatPr defaultRowHeight="12.75" x14ac:dyDescent="0.2"/>
  <cols>
    <col min="1" max="1" width="4.5703125" style="1" customWidth="1"/>
    <col min="2" max="2" width="49.28515625" style="1" customWidth="1"/>
    <col min="3" max="3" width="6.85546875" style="13" customWidth="1"/>
    <col min="4" max="4" width="7.5703125" style="1" customWidth="1"/>
    <col min="5" max="5" width="10.5703125" style="1" customWidth="1"/>
    <col min="6" max="6" width="10.85546875" style="1" customWidth="1"/>
    <col min="7" max="7" width="10.42578125" style="1" customWidth="1"/>
    <col min="8" max="8" width="11.140625" style="1" customWidth="1"/>
    <col min="9" max="9" width="11" style="1" customWidth="1"/>
    <col min="10" max="10" width="10.42578125" style="1" customWidth="1"/>
    <col min="11" max="11" width="14.140625" style="1" customWidth="1"/>
    <col min="12" max="12" width="7.85546875" style="1" customWidth="1"/>
    <col min="13" max="13" width="10" style="1" customWidth="1"/>
    <col min="14" max="14" width="8.5703125" style="1" customWidth="1"/>
    <col min="15" max="16" width="9.42578125" style="1" customWidth="1"/>
    <col min="17" max="17" width="10.140625" style="1" customWidth="1"/>
    <col min="18" max="18" width="8.5703125" style="1" customWidth="1"/>
    <col min="19" max="19" width="9" style="1" customWidth="1"/>
    <col min="20" max="16384" width="9.140625" style="1"/>
  </cols>
  <sheetData>
    <row r="1" spans="1:12" s="14" customFormat="1" ht="17.25" customHeight="1" x14ac:dyDescent="0.2">
      <c r="B1" s="15"/>
      <c r="C1" s="16"/>
      <c r="E1" s="7"/>
      <c r="F1" s="7"/>
      <c r="G1" s="7"/>
      <c r="H1" s="7"/>
      <c r="I1" s="34" t="s">
        <v>7</v>
      </c>
      <c r="J1" s="34"/>
      <c r="K1" s="34"/>
    </row>
    <row r="2" spans="1:12" s="14" customFormat="1" ht="12.75" customHeight="1" x14ac:dyDescent="0.2">
      <c r="B2" s="46" t="s">
        <v>13</v>
      </c>
      <c r="C2" s="46"/>
      <c r="E2" s="34" t="s">
        <v>14</v>
      </c>
      <c r="F2" s="34"/>
      <c r="G2" s="34"/>
      <c r="H2" s="34"/>
      <c r="I2" s="34"/>
      <c r="J2" s="34"/>
      <c r="K2" s="34"/>
    </row>
    <row r="3" spans="1:12" ht="33.75" customHeight="1" x14ac:dyDescent="0.2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8"/>
    </row>
    <row r="4" spans="1:12" ht="15.75" customHeight="1" x14ac:dyDescent="0.2">
      <c r="A4" s="45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2" ht="11.25" customHeight="1" x14ac:dyDescent="0.2">
      <c r="D5" s="2"/>
    </row>
    <row r="6" spans="1:12" ht="27" customHeight="1" x14ac:dyDescent="0.2">
      <c r="A6" s="39" t="s">
        <v>0</v>
      </c>
      <c r="B6" s="41" t="s">
        <v>1</v>
      </c>
      <c r="C6" s="43" t="s">
        <v>2</v>
      </c>
      <c r="D6" s="43" t="s">
        <v>20</v>
      </c>
      <c r="E6" s="35" t="s">
        <v>19</v>
      </c>
      <c r="F6" s="35"/>
      <c r="G6" s="35" t="s">
        <v>9</v>
      </c>
      <c r="H6" s="35"/>
      <c r="I6" s="35" t="s">
        <v>10</v>
      </c>
      <c r="J6" s="35"/>
      <c r="K6" s="36" t="s">
        <v>6</v>
      </c>
      <c r="L6" s="3"/>
    </row>
    <row r="7" spans="1:12" ht="23.25" customHeight="1" x14ac:dyDescent="0.2">
      <c r="A7" s="40"/>
      <c r="B7" s="42"/>
      <c r="C7" s="44"/>
      <c r="D7" s="44"/>
      <c r="E7" s="17" t="s">
        <v>4</v>
      </c>
      <c r="F7" s="17" t="s">
        <v>5</v>
      </c>
      <c r="G7" s="9" t="s">
        <v>4</v>
      </c>
      <c r="H7" s="9" t="s">
        <v>5</v>
      </c>
      <c r="I7" s="17" t="s">
        <v>4</v>
      </c>
      <c r="J7" s="17" t="s">
        <v>5</v>
      </c>
      <c r="K7" s="37"/>
      <c r="L7" s="3"/>
    </row>
    <row r="8" spans="1:12" ht="71.25" customHeight="1" x14ac:dyDescent="0.2">
      <c r="A8" s="23">
        <v>1</v>
      </c>
      <c r="B8" s="31" t="s">
        <v>23</v>
      </c>
      <c r="C8" s="30" t="s">
        <v>21</v>
      </c>
      <c r="D8" s="30">
        <v>36</v>
      </c>
      <c r="E8" s="24">
        <v>3750</v>
      </c>
      <c r="F8" s="24">
        <f>E8*D8</f>
        <v>135000</v>
      </c>
      <c r="G8" s="27">
        <v>4200</v>
      </c>
      <c r="H8" s="27">
        <f>G8*D8</f>
        <v>151200</v>
      </c>
      <c r="I8" s="24">
        <v>65000</v>
      </c>
      <c r="J8" s="24">
        <f>I8*D8</f>
        <v>2340000</v>
      </c>
      <c r="K8" s="29">
        <f>F8</f>
        <v>135000</v>
      </c>
      <c r="L8" s="3"/>
    </row>
    <row r="9" spans="1:12" x14ac:dyDescent="0.2">
      <c r="A9" s="10"/>
      <c r="B9" s="32" t="s">
        <v>12</v>
      </c>
      <c r="C9" s="18"/>
      <c r="D9" s="19"/>
      <c r="E9" s="20"/>
      <c r="F9" s="20">
        <f>F8</f>
        <v>135000</v>
      </c>
      <c r="G9" s="12"/>
      <c r="H9" s="11">
        <f>H8</f>
        <v>151200</v>
      </c>
      <c r="I9" s="20"/>
      <c r="J9" s="20">
        <f>J8</f>
        <v>2340000</v>
      </c>
      <c r="K9" s="29">
        <f>F9</f>
        <v>135000</v>
      </c>
      <c r="L9" s="5"/>
    </row>
    <row r="10" spans="1:12" x14ac:dyDescent="0.2">
      <c r="A10" s="10"/>
      <c r="B10" s="32" t="s">
        <v>16</v>
      </c>
      <c r="C10" s="18"/>
      <c r="D10" s="19"/>
      <c r="E10" s="20"/>
      <c r="F10" s="20">
        <f>F9*1.2</f>
        <v>162000</v>
      </c>
      <c r="G10" s="12"/>
      <c r="H10" s="11">
        <f>H9*1.2</f>
        <v>181440</v>
      </c>
      <c r="I10" s="20"/>
      <c r="J10" s="20">
        <f>J9*1.2</f>
        <v>2808000</v>
      </c>
      <c r="K10" s="29">
        <f>F10</f>
        <v>162000</v>
      </c>
      <c r="L10" s="5"/>
    </row>
    <row r="11" spans="1:12" ht="12" customHeight="1" x14ac:dyDescent="0.2">
      <c r="B11" s="25"/>
      <c r="C11" s="26"/>
      <c r="D11" s="4"/>
      <c r="E11" s="4"/>
      <c r="F11" s="4"/>
      <c r="G11" s="4"/>
      <c r="H11" s="4"/>
      <c r="I11" s="4"/>
      <c r="J11" s="4"/>
      <c r="K11" s="4"/>
    </row>
    <row r="12" spans="1:12" ht="51.75" customHeight="1" x14ac:dyDescent="0.2">
      <c r="A12" s="33" t="s">
        <v>24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2" ht="67.5" customHeight="1" x14ac:dyDescent="0.2">
      <c r="A13" s="33" t="s">
        <v>15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2" ht="35.25" customHeight="1" x14ac:dyDescent="0.2">
      <c r="A14" s="33" t="s">
        <v>17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2" ht="33.75" customHeight="1" x14ac:dyDescent="0.2">
      <c r="A15" s="33" t="s">
        <v>18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2" ht="8.25" customHeight="1" x14ac:dyDescent="0.2">
      <c r="A16" s="28" t="s">
        <v>11</v>
      </c>
      <c r="B16" s="22"/>
      <c r="C16" s="21"/>
      <c r="D16" s="21"/>
      <c r="E16" s="21"/>
      <c r="F16" s="21"/>
      <c r="G16" s="21"/>
      <c r="H16" s="21"/>
      <c r="I16" s="6"/>
    </row>
    <row r="17" spans="2:9" ht="15.75" x14ac:dyDescent="0.2">
      <c r="B17" s="33" t="s">
        <v>3</v>
      </c>
      <c r="C17" s="33"/>
      <c r="D17" s="33"/>
      <c r="E17" s="33"/>
      <c r="F17" s="33"/>
      <c r="G17" s="33"/>
      <c r="H17" s="33"/>
      <c r="I17" s="6"/>
    </row>
  </sheetData>
  <mergeCells count="18">
    <mergeCell ref="A15:K15"/>
    <mergeCell ref="B2:C2"/>
    <mergeCell ref="A12:K12"/>
    <mergeCell ref="A13:K13"/>
    <mergeCell ref="B17:H17"/>
    <mergeCell ref="I1:K1"/>
    <mergeCell ref="E6:F6"/>
    <mergeCell ref="G6:H6"/>
    <mergeCell ref="I6:J6"/>
    <mergeCell ref="K6:K7"/>
    <mergeCell ref="A3:K3"/>
    <mergeCell ref="A6:A7"/>
    <mergeCell ref="B6:B7"/>
    <mergeCell ref="C6:C7"/>
    <mergeCell ref="D6:D7"/>
    <mergeCell ref="A4:K4"/>
    <mergeCell ref="E2:K2"/>
    <mergeCell ref="A14:K1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Лист1!_Hlk67988820</vt:lpstr>
      <vt:lpstr>Лист1!Область_печати</vt:lpstr>
    </vt:vector>
  </TitlesOfParts>
  <Company>ШЧ-2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Александровна</dc:creator>
  <cp:lastModifiedBy>Zakup2</cp:lastModifiedBy>
  <cp:lastPrinted>2021-02-11T11:48:41Z</cp:lastPrinted>
  <dcterms:created xsi:type="dcterms:W3CDTF">2011-10-25T16:05:25Z</dcterms:created>
  <dcterms:modified xsi:type="dcterms:W3CDTF">2022-11-24T11:09:12Z</dcterms:modified>
</cp:coreProperties>
</file>