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СБЕМИ\ТехническаяСлужба\Служба_технического_заказчика\Проекты_2022\Рязань ЦПС\Тендер на строительство\1 этап\"/>
    </mc:Choice>
  </mc:AlternateContent>
  <bookViews>
    <workbookView xWindow="0" yWindow="0" windowWidth="18996" windowHeight="8616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9" i="1" l="1"/>
  <c r="I1000" i="1"/>
  <c r="I998" i="1"/>
  <c r="H1000" i="1"/>
  <c r="F1000" i="1"/>
  <c r="H999" i="1"/>
  <c r="F999" i="1"/>
  <c r="H998" i="1"/>
  <c r="F998" i="1"/>
  <c r="H49" i="1"/>
  <c r="H50" i="1"/>
  <c r="H51" i="1"/>
  <c r="H53" i="1"/>
  <c r="H54" i="1"/>
  <c r="H55" i="1"/>
  <c r="H56" i="1"/>
  <c r="I56" i="1" s="1"/>
  <c r="H58" i="1"/>
  <c r="H59" i="1"/>
  <c r="H60" i="1"/>
  <c r="H61" i="1"/>
  <c r="H62" i="1"/>
  <c r="H63" i="1"/>
  <c r="H64" i="1"/>
  <c r="H65" i="1"/>
  <c r="H66" i="1"/>
  <c r="H67" i="1"/>
  <c r="H68" i="1"/>
  <c r="H69" i="1"/>
  <c r="H71" i="1"/>
  <c r="H72" i="1"/>
  <c r="H73" i="1"/>
  <c r="H74" i="1"/>
  <c r="H75" i="1"/>
  <c r="H76" i="1"/>
  <c r="H77" i="1"/>
  <c r="H78" i="1"/>
  <c r="H79" i="1"/>
  <c r="H80" i="1"/>
  <c r="I80" i="1" s="1"/>
  <c r="H81" i="1"/>
  <c r="H82" i="1"/>
  <c r="H83" i="1"/>
  <c r="H84" i="1"/>
  <c r="H86" i="1"/>
  <c r="H87" i="1"/>
  <c r="H88" i="1"/>
  <c r="H89" i="1"/>
  <c r="H90" i="1"/>
  <c r="H91" i="1"/>
  <c r="H92" i="1"/>
  <c r="H94" i="1"/>
  <c r="H95" i="1"/>
  <c r="H96" i="1"/>
  <c r="H97" i="1"/>
  <c r="H98" i="1"/>
  <c r="H99" i="1"/>
  <c r="H101" i="1"/>
  <c r="H102" i="1"/>
  <c r="H103" i="1"/>
  <c r="H104" i="1"/>
  <c r="H106" i="1"/>
  <c r="H107" i="1"/>
  <c r="H108" i="1"/>
  <c r="H109" i="1"/>
  <c r="H110" i="1"/>
  <c r="H111" i="1"/>
  <c r="H113" i="1"/>
  <c r="H114" i="1"/>
  <c r="H115" i="1"/>
  <c r="H116" i="1"/>
  <c r="H117" i="1"/>
  <c r="H118" i="1"/>
  <c r="H119" i="1"/>
  <c r="H995" i="1"/>
  <c r="I995" i="1" s="1"/>
  <c r="H994" i="1"/>
  <c r="I994" i="1"/>
  <c r="H993" i="1"/>
  <c r="I993" i="1"/>
  <c r="I992" i="1"/>
  <c r="H992" i="1"/>
  <c r="H991" i="1"/>
  <c r="I991" i="1"/>
  <c r="H990" i="1"/>
  <c r="I990" i="1"/>
  <c r="F989" i="1"/>
  <c r="I989" i="1" s="1"/>
  <c r="H988" i="1"/>
  <c r="I988" i="1"/>
  <c r="H987" i="1"/>
  <c r="I987" i="1" s="1"/>
  <c r="H986" i="1"/>
  <c r="I986" i="1" s="1"/>
  <c r="H985" i="1"/>
  <c r="I985" i="1"/>
  <c r="I984" i="1"/>
  <c r="H984" i="1"/>
  <c r="H983" i="1"/>
  <c r="I983" i="1"/>
  <c r="H982" i="1"/>
  <c r="I982" i="1"/>
  <c r="H981" i="1"/>
  <c r="I981" i="1"/>
  <c r="H980" i="1"/>
  <c r="I980" i="1"/>
  <c r="H979" i="1"/>
  <c r="I979" i="1" s="1"/>
  <c r="I978" i="1"/>
  <c r="F978" i="1"/>
  <c r="H975" i="1"/>
  <c r="I975" i="1"/>
  <c r="I974" i="1"/>
  <c r="H974" i="1"/>
  <c r="H973" i="1"/>
  <c r="I973" i="1"/>
  <c r="H972" i="1"/>
  <c r="I972" i="1"/>
  <c r="I971" i="1"/>
  <c r="H971" i="1"/>
  <c r="I970" i="1"/>
  <c r="H970" i="1"/>
  <c r="H969" i="1"/>
  <c r="I969" i="1" s="1"/>
  <c r="H968" i="1"/>
  <c r="I968" i="1"/>
  <c r="H967" i="1"/>
  <c r="I967" i="1"/>
  <c r="F966" i="1"/>
  <c r="I966" i="1" s="1"/>
  <c r="H965" i="1"/>
  <c r="I965" i="1"/>
  <c r="H964" i="1"/>
  <c r="I964" i="1"/>
  <c r="I963" i="1"/>
  <c r="H963" i="1"/>
  <c r="I962" i="1"/>
  <c r="H962" i="1"/>
  <c r="H961" i="1"/>
  <c r="I961" i="1" s="1"/>
  <c r="H960" i="1"/>
  <c r="I960" i="1"/>
  <c r="H959" i="1"/>
  <c r="I959" i="1"/>
  <c r="I958" i="1"/>
  <c r="H958" i="1"/>
  <c r="F957" i="1"/>
  <c r="I957" i="1" s="1"/>
  <c r="H954" i="1"/>
  <c r="I954" i="1"/>
  <c r="H953" i="1"/>
  <c r="I953" i="1"/>
  <c r="H952" i="1"/>
  <c r="I952" i="1" s="1"/>
  <c r="H951" i="1"/>
  <c r="I951" i="1"/>
  <c r="F950" i="1"/>
  <c r="I950" i="1" s="1"/>
  <c r="I949" i="1"/>
  <c r="H949" i="1"/>
  <c r="H948" i="1"/>
  <c r="I948" i="1" s="1"/>
  <c r="H947" i="1"/>
  <c r="I947" i="1"/>
  <c r="H946" i="1"/>
  <c r="I946" i="1"/>
  <c r="H945" i="1"/>
  <c r="I945" i="1"/>
  <c r="H944" i="1"/>
  <c r="H955" i="1" s="1"/>
  <c r="H943" i="1"/>
  <c r="I943" i="1"/>
  <c r="H942" i="1"/>
  <c r="I942" i="1"/>
  <c r="I941" i="1"/>
  <c r="H941" i="1"/>
  <c r="H940" i="1"/>
  <c r="I940" i="1" s="1"/>
  <c r="F939" i="1"/>
  <c r="I939" i="1" s="1"/>
  <c r="H936" i="1"/>
  <c r="I936" i="1"/>
  <c r="H935" i="1"/>
  <c r="I935" i="1"/>
  <c r="I934" i="1"/>
  <c r="H934" i="1"/>
  <c r="H933" i="1"/>
  <c r="I933" i="1" s="1"/>
  <c r="H932" i="1"/>
  <c r="I932" i="1"/>
  <c r="H931" i="1"/>
  <c r="I931" i="1"/>
  <c r="I930" i="1"/>
  <c r="H930" i="1"/>
  <c r="H929" i="1"/>
  <c r="I929" i="1" s="1"/>
  <c r="H928" i="1"/>
  <c r="I928" i="1"/>
  <c r="H927" i="1"/>
  <c r="I927" i="1"/>
  <c r="I926" i="1"/>
  <c r="H926" i="1"/>
  <c r="H925" i="1"/>
  <c r="I925" i="1" s="1"/>
  <c r="H924" i="1"/>
  <c r="I924" i="1"/>
  <c r="H923" i="1"/>
  <c r="I923" i="1"/>
  <c r="I922" i="1"/>
  <c r="H922" i="1"/>
  <c r="H921" i="1"/>
  <c r="I921" i="1" s="1"/>
  <c r="H920" i="1"/>
  <c r="I920" i="1"/>
  <c r="H919" i="1"/>
  <c r="I919" i="1"/>
  <c r="I918" i="1"/>
  <c r="H918" i="1"/>
  <c r="H917" i="1"/>
  <c r="I917" i="1" s="1"/>
  <c r="H916" i="1"/>
  <c r="I916" i="1"/>
  <c r="H915" i="1"/>
  <c r="I915" i="1"/>
  <c r="I914" i="1"/>
  <c r="H914" i="1"/>
  <c r="H913" i="1"/>
  <c r="I913" i="1" s="1"/>
  <c r="H912" i="1"/>
  <c r="I912" i="1"/>
  <c r="H911" i="1"/>
  <c r="I911" i="1"/>
  <c r="I910" i="1"/>
  <c r="H910" i="1"/>
  <c r="H909" i="1"/>
  <c r="I909" i="1" s="1"/>
  <c r="H908" i="1"/>
  <c r="I908" i="1"/>
  <c r="H907" i="1"/>
  <c r="I907" i="1"/>
  <c r="I906" i="1"/>
  <c r="H906" i="1"/>
  <c r="H905" i="1"/>
  <c r="I905" i="1" s="1"/>
  <c r="H904" i="1"/>
  <c r="I904" i="1"/>
  <c r="H903" i="1"/>
  <c r="I903" i="1"/>
  <c r="I902" i="1"/>
  <c r="H902" i="1"/>
  <c r="H901" i="1"/>
  <c r="I901" i="1" s="1"/>
  <c r="H900" i="1"/>
  <c r="I900" i="1"/>
  <c r="F899" i="1"/>
  <c r="I899" i="1" s="1"/>
  <c r="I898" i="1"/>
  <c r="H898" i="1"/>
  <c r="H897" i="1"/>
  <c r="I897" i="1" s="1"/>
  <c r="H896" i="1"/>
  <c r="I896" i="1"/>
  <c r="H895" i="1"/>
  <c r="I895" i="1"/>
  <c r="I894" i="1"/>
  <c r="H894" i="1"/>
  <c r="H893" i="1"/>
  <c r="I893" i="1" s="1"/>
  <c r="H892" i="1"/>
  <c r="I892" i="1"/>
  <c r="H891" i="1"/>
  <c r="I891" i="1"/>
  <c r="I890" i="1"/>
  <c r="H890" i="1"/>
  <c r="H889" i="1"/>
  <c r="I889" i="1" s="1"/>
  <c r="F888" i="1"/>
  <c r="I888" i="1" s="1"/>
  <c r="H885" i="1"/>
  <c r="I885" i="1"/>
  <c r="H884" i="1"/>
  <c r="I884" i="1"/>
  <c r="H883" i="1"/>
  <c r="I883" i="1" s="1"/>
  <c r="F882" i="1"/>
  <c r="I882" i="1" s="1"/>
  <c r="H881" i="1"/>
  <c r="I881" i="1"/>
  <c r="I880" i="1"/>
  <c r="F880" i="1"/>
  <c r="H879" i="1"/>
  <c r="I879" i="1"/>
  <c r="F878" i="1"/>
  <c r="I878" i="1" s="1"/>
  <c r="H877" i="1"/>
  <c r="I877" i="1"/>
  <c r="I876" i="1"/>
  <c r="H876" i="1"/>
  <c r="H875" i="1"/>
  <c r="I875" i="1" s="1"/>
  <c r="H874" i="1"/>
  <c r="I874" i="1"/>
  <c r="H873" i="1"/>
  <c r="I873" i="1"/>
  <c r="I872" i="1"/>
  <c r="H872" i="1"/>
  <c r="H871" i="1"/>
  <c r="I871" i="1"/>
  <c r="H870" i="1"/>
  <c r="I870" i="1"/>
  <c r="I869" i="1"/>
  <c r="F869" i="1"/>
  <c r="I868" i="1"/>
  <c r="H868" i="1"/>
  <c r="H867" i="1"/>
  <c r="I867" i="1" s="1"/>
  <c r="H866" i="1"/>
  <c r="I866" i="1"/>
  <c r="F865" i="1"/>
  <c r="I865" i="1" s="1"/>
  <c r="I864" i="1"/>
  <c r="H864" i="1"/>
  <c r="H863" i="1"/>
  <c r="I863" i="1"/>
  <c r="H862" i="1"/>
  <c r="I862" i="1"/>
  <c r="H861" i="1"/>
  <c r="I861" i="1" s="1"/>
  <c r="I860" i="1"/>
  <c r="H860" i="1"/>
  <c r="H858" i="1"/>
  <c r="I858" i="1"/>
  <c r="H857" i="1"/>
  <c r="I857" i="1"/>
  <c r="I856" i="1"/>
  <c r="H856" i="1"/>
  <c r="H855" i="1"/>
  <c r="I855" i="1"/>
  <c r="H854" i="1"/>
  <c r="I854" i="1"/>
  <c r="H853" i="1"/>
  <c r="I853" i="1" s="1"/>
  <c r="I852" i="1"/>
  <c r="H852" i="1"/>
  <c r="F850" i="1"/>
  <c r="I850" i="1" s="1"/>
  <c r="H849" i="1"/>
  <c r="I849" i="1"/>
  <c r="I848" i="1"/>
  <c r="F848" i="1"/>
  <c r="H847" i="1"/>
  <c r="I847" i="1"/>
  <c r="H846" i="1"/>
  <c r="I846" i="1"/>
  <c r="F845" i="1"/>
  <c r="I845" i="1" s="1"/>
  <c r="I844" i="1"/>
  <c r="H844" i="1"/>
  <c r="I843" i="1"/>
  <c r="F843" i="1"/>
  <c r="H842" i="1"/>
  <c r="I842" i="1"/>
  <c r="H841" i="1"/>
  <c r="I841" i="1"/>
  <c r="I840" i="1"/>
  <c r="H840" i="1"/>
  <c r="H839" i="1"/>
  <c r="I839" i="1" s="1"/>
  <c r="H838" i="1"/>
  <c r="I838" i="1"/>
  <c r="H837" i="1"/>
  <c r="I837" i="1"/>
  <c r="I836" i="1"/>
  <c r="H836" i="1"/>
  <c r="H835" i="1"/>
  <c r="I835" i="1" s="1"/>
  <c r="H834" i="1"/>
  <c r="I834" i="1"/>
  <c r="H833" i="1"/>
  <c r="I833" i="1"/>
  <c r="I832" i="1"/>
  <c r="F832" i="1"/>
  <c r="H831" i="1"/>
  <c r="I831" i="1" s="1"/>
  <c r="H830" i="1"/>
  <c r="I830" i="1"/>
  <c r="H829" i="1"/>
  <c r="I829" i="1"/>
  <c r="I828" i="1"/>
  <c r="H828" i="1"/>
  <c r="H827" i="1"/>
  <c r="I827" i="1" s="1"/>
  <c r="H826" i="1"/>
  <c r="I826" i="1"/>
  <c r="H825" i="1"/>
  <c r="I825" i="1"/>
  <c r="I824" i="1"/>
  <c r="H824" i="1"/>
  <c r="H823" i="1"/>
  <c r="I823" i="1"/>
  <c r="H822" i="1"/>
  <c r="I822" i="1"/>
  <c r="H821" i="1"/>
  <c r="I821" i="1"/>
  <c r="I820" i="1"/>
  <c r="H820" i="1"/>
  <c r="H819" i="1"/>
  <c r="I819" i="1" s="1"/>
  <c r="H818" i="1"/>
  <c r="I818" i="1"/>
  <c r="H817" i="1"/>
  <c r="I817" i="1"/>
  <c r="I816" i="1"/>
  <c r="H816" i="1"/>
  <c r="H815" i="1"/>
  <c r="I815" i="1" s="1"/>
  <c r="H814" i="1"/>
  <c r="I814" i="1"/>
  <c r="H813" i="1"/>
  <c r="I813" i="1"/>
  <c r="I812" i="1"/>
  <c r="H812" i="1"/>
  <c r="H811" i="1"/>
  <c r="I811" i="1" s="1"/>
  <c r="H810" i="1"/>
  <c r="I810" i="1"/>
  <c r="H809" i="1"/>
  <c r="I809" i="1"/>
  <c r="I808" i="1"/>
  <c r="H808" i="1"/>
  <c r="H807" i="1"/>
  <c r="I807" i="1" s="1"/>
  <c r="H806" i="1"/>
  <c r="I806" i="1"/>
  <c r="H805" i="1"/>
  <c r="I805" i="1"/>
  <c r="I804" i="1"/>
  <c r="H804" i="1"/>
  <c r="H803" i="1"/>
  <c r="I803" i="1" s="1"/>
  <c r="H802" i="1"/>
  <c r="I802" i="1"/>
  <c r="H801" i="1"/>
  <c r="I801" i="1"/>
  <c r="I800" i="1"/>
  <c r="H800" i="1"/>
  <c r="H799" i="1"/>
  <c r="I799" i="1" s="1"/>
  <c r="H798" i="1"/>
  <c r="F886" i="1"/>
  <c r="H797" i="1"/>
  <c r="I797" i="1"/>
  <c r="I796" i="1"/>
  <c r="H796" i="1"/>
  <c r="H795" i="1"/>
  <c r="H886" i="1" s="1"/>
  <c r="H794" i="1"/>
  <c r="I794" i="1"/>
  <c r="H793" i="1"/>
  <c r="I793" i="1"/>
  <c r="I792" i="1"/>
  <c r="F792" i="1"/>
  <c r="H789" i="1"/>
  <c r="I789" i="1" s="1"/>
  <c r="H788" i="1"/>
  <c r="I788" i="1"/>
  <c r="H787" i="1"/>
  <c r="I787" i="1" s="1"/>
  <c r="I786" i="1"/>
  <c r="F786" i="1"/>
  <c r="H785" i="1"/>
  <c r="I784" i="1"/>
  <c r="H784" i="1"/>
  <c r="H783" i="1"/>
  <c r="I783" i="1"/>
  <c r="H782" i="1"/>
  <c r="I782" i="1"/>
  <c r="H781" i="1"/>
  <c r="I781" i="1" s="1"/>
  <c r="H780" i="1"/>
  <c r="I780" i="1"/>
  <c r="H779" i="1"/>
  <c r="I778" i="1"/>
  <c r="F778" i="1"/>
  <c r="H775" i="1"/>
  <c r="I775" i="1" s="1"/>
  <c r="H774" i="1"/>
  <c r="I774" i="1"/>
  <c r="H773" i="1"/>
  <c r="I773" i="1"/>
  <c r="I772" i="1"/>
  <c r="H772" i="1"/>
  <c r="I771" i="1"/>
  <c r="H771" i="1"/>
  <c r="I770" i="1"/>
  <c r="F770" i="1"/>
  <c r="H768" i="1"/>
  <c r="I768" i="1"/>
  <c r="H767" i="1"/>
  <c r="I767" i="1"/>
  <c r="H766" i="1"/>
  <c r="I766" i="1" s="1"/>
  <c r="H765" i="1"/>
  <c r="I765" i="1" s="1"/>
  <c r="H764" i="1"/>
  <c r="I764" i="1"/>
  <c r="I763" i="1"/>
  <c r="H763" i="1"/>
  <c r="H762" i="1"/>
  <c r="I762" i="1"/>
  <c r="H761" i="1"/>
  <c r="I761" i="1"/>
  <c r="H760" i="1"/>
  <c r="I760" i="1"/>
  <c r="H759" i="1"/>
  <c r="I759" i="1"/>
  <c r="I758" i="1"/>
  <c r="F758" i="1"/>
  <c r="H756" i="1"/>
  <c r="I756" i="1" s="1"/>
  <c r="F755" i="1"/>
  <c r="I755" i="1" s="1"/>
  <c r="H754" i="1"/>
  <c r="I754" i="1"/>
  <c r="I753" i="1"/>
  <c r="H753" i="1"/>
  <c r="I752" i="1"/>
  <c r="F752" i="1"/>
  <c r="I751" i="1"/>
  <c r="H751" i="1"/>
  <c r="H750" i="1"/>
  <c r="I750" i="1"/>
  <c r="F749" i="1"/>
  <c r="I749" i="1" s="1"/>
  <c r="H747" i="1"/>
  <c r="I747" i="1" s="1"/>
  <c r="I746" i="1"/>
  <c r="F746" i="1"/>
  <c r="I745" i="1"/>
  <c r="H745" i="1"/>
  <c r="I744" i="1"/>
  <c r="H744" i="1"/>
  <c r="F743" i="1"/>
  <c r="I743" i="1" s="1"/>
  <c r="H742" i="1"/>
  <c r="I742" i="1"/>
  <c r="H741" i="1"/>
  <c r="I741" i="1"/>
  <c r="I740" i="1"/>
  <c r="F740" i="1"/>
  <c r="H738" i="1"/>
  <c r="I738" i="1" s="1"/>
  <c r="I737" i="1"/>
  <c r="H737" i="1"/>
  <c r="F736" i="1"/>
  <c r="I736" i="1" s="1"/>
  <c r="I735" i="1"/>
  <c r="H735" i="1"/>
  <c r="H734" i="1"/>
  <c r="I734" i="1"/>
  <c r="H733" i="1"/>
  <c r="I733" i="1"/>
  <c r="H732" i="1"/>
  <c r="I732" i="1"/>
  <c r="H731" i="1"/>
  <c r="I731" i="1"/>
  <c r="H730" i="1"/>
  <c r="I730" i="1" s="1"/>
  <c r="I729" i="1"/>
  <c r="H729" i="1"/>
  <c r="H728" i="1"/>
  <c r="I728" i="1"/>
  <c r="I727" i="1"/>
  <c r="H727" i="1"/>
  <c r="H726" i="1"/>
  <c r="I726" i="1"/>
  <c r="F725" i="1"/>
  <c r="I725" i="1" s="1"/>
  <c r="H724" i="1"/>
  <c r="I724" i="1"/>
  <c r="H723" i="1"/>
  <c r="I723" i="1"/>
  <c r="H722" i="1"/>
  <c r="I722" i="1" s="1"/>
  <c r="I721" i="1"/>
  <c r="H721" i="1"/>
  <c r="H720" i="1"/>
  <c r="I720" i="1"/>
  <c r="I719" i="1"/>
  <c r="H719" i="1"/>
  <c r="H718" i="1"/>
  <c r="I718" i="1"/>
  <c r="F717" i="1"/>
  <c r="I717" i="1" s="1"/>
  <c r="I715" i="1"/>
  <c r="H715" i="1"/>
  <c r="H714" i="1"/>
  <c r="I714" i="1"/>
  <c r="H713" i="1"/>
  <c r="I713" i="1"/>
  <c r="I712" i="1"/>
  <c r="F712" i="1"/>
  <c r="I711" i="1"/>
  <c r="H711" i="1"/>
  <c r="I710" i="1"/>
  <c r="H710" i="1"/>
  <c r="H709" i="1"/>
  <c r="I709" i="1"/>
  <c r="H708" i="1"/>
  <c r="I708" i="1"/>
  <c r="I707" i="1"/>
  <c r="H707" i="1"/>
  <c r="H706" i="1"/>
  <c r="I706" i="1" s="1"/>
  <c r="H705" i="1"/>
  <c r="I705" i="1"/>
  <c r="I704" i="1"/>
  <c r="H704" i="1"/>
  <c r="I703" i="1"/>
  <c r="F703" i="1"/>
  <c r="I702" i="1"/>
  <c r="H702" i="1"/>
  <c r="H701" i="1"/>
  <c r="I701" i="1"/>
  <c r="H700" i="1"/>
  <c r="I700" i="1"/>
  <c r="I699" i="1"/>
  <c r="H699" i="1"/>
  <c r="H698" i="1"/>
  <c r="I698" i="1" s="1"/>
  <c r="H697" i="1"/>
  <c r="I697" i="1"/>
  <c r="I696" i="1"/>
  <c r="H696" i="1"/>
  <c r="I695" i="1"/>
  <c r="F695" i="1"/>
  <c r="H693" i="1"/>
  <c r="I693" i="1"/>
  <c r="H692" i="1"/>
  <c r="I692" i="1"/>
  <c r="H691" i="1"/>
  <c r="I691" i="1" s="1"/>
  <c r="H690" i="1"/>
  <c r="I690" i="1"/>
  <c r="H689" i="1"/>
  <c r="I689" i="1"/>
  <c r="I688" i="1"/>
  <c r="F688" i="1"/>
  <c r="H687" i="1"/>
  <c r="I687" i="1"/>
  <c r="H686" i="1"/>
  <c r="F685" i="1"/>
  <c r="I685" i="1" s="1"/>
  <c r="H684" i="1"/>
  <c r="I684" i="1"/>
  <c r="H683" i="1"/>
  <c r="I683" i="1" s="1"/>
  <c r="F682" i="1"/>
  <c r="I682" i="1" s="1"/>
  <c r="H680" i="1"/>
  <c r="I680" i="1" s="1"/>
  <c r="H679" i="1"/>
  <c r="I679" i="1"/>
  <c r="H678" i="1"/>
  <c r="I678" i="1"/>
  <c r="I677" i="1"/>
  <c r="H677" i="1"/>
  <c r="H676" i="1"/>
  <c r="I676" i="1" s="1"/>
  <c r="H675" i="1"/>
  <c r="I675" i="1"/>
  <c r="H674" i="1"/>
  <c r="I674" i="1"/>
  <c r="I673" i="1"/>
  <c r="H673" i="1"/>
  <c r="H672" i="1"/>
  <c r="I672" i="1" s="1"/>
  <c r="F671" i="1"/>
  <c r="I671" i="1" s="1"/>
  <c r="H670" i="1"/>
  <c r="I670" i="1"/>
  <c r="I669" i="1"/>
  <c r="H669" i="1"/>
  <c r="I668" i="1"/>
  <c r="F668" i="1"/>
  <c r="H667" i="1"/>
  <c r="I667" i="1"/>
  <c r="H666" i="1"/>
  <c r="I666" i="1"/>
  <c r="I665" i="1"/>
  <c r="H665" i="1"/>
  <c r="I664" i="1"/>
  <c r="F664" i="1"/>
  <c r="H662" i="1"/>
  <c r="I662" i="1"/>
  <c r="H661" i="1"/>
  <c r="I661" i="1"/>
  <c r="H660" i="1"/>
  <c r="I660" i="1" s="1"/>
  <c r="H659" i="1"/>
  <c r="I659" i="1" s="1"/>
  <c r="H658" i="1"/>
  <c r="I658" i="1"/>
  <c r="I657" i="1"/>
  <c r="H657" i="1"/>
  <c r="H656" i="1"/>
  <c r="I656" i="1"/>
  <c r="H655" i="1"/>
  <c r="I655" i="1"/>
  <c r="H654" i="1"/>
  <c r="I654" i="1"/>
  <c r="H653" i="1"/>
  <c r="I653" i="1"/>
  <c r="H652" i="1"/>
  <c r="I652" i="1" s="1"/>
  <c r="I651" i="1"/>
  <c r="H651" i="1"/>
  <c r="H650" i="1"/>
  <c r="I650" i="1"/>
  <c r="I649" i="1"/>
  <c r="H649" i="1"/>
  <c r="H648" i="1"/>
  <c r="I648" i="1"/>
  <c r="H647" i="1"/>
  <c r="I647" i="1"/>
  <c r="H646" i="1"/>
  <c r="I646" i="1"/>
  <c r="H645" i="1"/>
  <c r="I645" i="1"/>
  <c r="H644" i="1"/>
  <c r="I644" i="1" s="1"/>
  <c r="I643" i="1"/>
  <c r="H643" i="1"/>
  <c r="H642" i="1"/>
  <c r="I642" i="1"/>
  <c r="I641" i="1"/>
  <c r="H641" i="1"/>
  <c r="H640" i="1"/>
  <c r="I640" i="1"/>
  <c r="H639" i="1"/>
  <c r="I639" i="1"/>
  <c r="F638" i="1"/>
  <c r="I638" i="1" s="1"/>
  <c r="H637" i="1"/>
  <c r="I637" i="1"/>
  <c r="H636" i="1"/>
  <c r="I636" i="1" s="1"/>
  <c r="I635" i="1"/>
  <c r="H635" i="1"/>
  <c r="F634" i="1"/>
  <c r="I634" i="1" s="1"/>
  <c r="I633" i="1"/>
  <c r="H633" i="1"/>
  <c r="H632" i="1"/>
  <c r="I632" i="1"/>
  <c r="H631" i="1"/>
  <c r="I631" i="1"/>
  <c r="H630" i="1"/>
  <c r="I630" i="1"/>
  <c r="H629" i="1"/>
  <c r="I629" i="1"/>
  <c r="H628" i="1"/>
  <c r="I628" i="1" s="1"/>
  <c r="I627" i="1"/>
  <c r="F627" i="1"/>
  <c r="I625" i="1"/>
  <c r="H625" i="1"/>
  <c r="H624" i="1"/>
  <c r="I624" i="1"/>
  <c r="H623" i="1"/>
  <c r="I623" i="1"/>
  <c r="H622" i="1"/>
  <c r="I622" i="1" s="1"/>
  <c r="I621" i="1"/>
  <c r="H621" i="1"/>
  <c r="H620" i="1"/>
  <c r="I620" i="1"/>
  <c r="H619" i="1"/>
  <c r="I619" i="1"/>
  <c r="I618" i="1"/>
  <c r="H618" i="1"/>
  <c r="I617" i="1"/>
  <c r="H617" i="1"/>
  <c r="H616" i="1"/>
  <c r="I616" i="1"/>
  <c r="H615" i="1"/>
  <c r="I615" i="1"/>
  <c r="I614" i="1"/>
  <c r="H614" i="1"/>
  <c r="I613" i="1"/>
  <c r="H613" i="1"/>
  <c r="H612" i="1"/>
  <c r="I612" i="1"/>
  <c r="H611" i="1"/>
  <c r="I611" i="1"/>
  <c r="I610" i="1"/>
  <c r="H610" i="1"/>
  <c r="H609" i="1"/>
  <c r="I609" i="1" s="1"/>
  <c r="H608" i="1"/>
  <c r="I608" i="1"/>
  <c r="H607" i="1"/>
  <c r="I607" i="1"/>
  <c r="I606" i="1"/>
  <c r="H606" i="1"/>
  <c r="I605" i="1"/>
  <c r="H605" i="1"/>
  <c r="H604" i="1"/>
  <c r="I604" i="1"/>
  <c r="H603" i="1"/>
  <c r="I603" i="1"/>
  <c r="I602" i="1"/>
  <c r="H602" i="1"/>
  <c r="H601" i="1"/>
  <c r="I601" i="1" s="1"/>
  <c r="H600" i="1"/>
  <c r="I600" i="1"/>
  <c r="H599" i="1"/>
  <c r="I599" i="1"/>
  <c r="I598" i="1"/>
  <c r="H598" i="1"/>
  <c r="I597" i="1"/>
  <c r="H597" i="1"/>
  <c r="H596" i="1"/>
  <c r="I596" i="1"/>
  <c r="H595" i="1"/>
  <c r="I595" i="1"/>
  <c r="I594" i="1"/>
  <c r="H594" i="1"/>
  <c r="H593" i="1"/>
  <c r="I593" i="1" s="1"/>
  <c r="H592" i="1"/>
  <c r="I592" i="1"/>
  <c r="H591" i="1"/>
  <c r="I591" i="1"/>
  <c r="I590" i="1"/>
  <c r="H590" i="1"/>
  <c r="I589" i="1"/>
  <c r="H589" i="1"/>
  <c r="H588" i="1"/>
  <c r="I588" i="1"/>
  <c r="H587" i="1"/>
  <c r="I587" i="1"/>
  <c r="I586" i="1"/>
  <c r="H586" i="1"/>
  <c r="H585" i="1"/>
  <c r="I585" i="1" s="1"/>
  <c r="H584" i="1"/>
  <c r="I584" i="1"/>
  <c r="H583" i="1"/>
  <c r="I583" i="1"/>
  <c r="I582" i="1"/>
  <c r="H582" i="1"/>
  <c r="I581" i="1"/>
  <c r="H581" i="1"/>
  <c r="H580" i="1"/>
  <c r="I580" i="1"/>
  <c r="H579" i="1"/>
  <c r="I579" i="1"/>
  <c r="I578" i="1"/>
  <c r="H578" i="1"/>
  <c r="H577" i="1"/>
  <c r="I577" i="1" s="1"/>
  <c r="H576" i="1"/>
  <c r="I576" i="1"/>
  <c r="H575" i="1"/>
  <c r="I575" i="1"/>
  <c r="I574" i="1"/>
  <c r="H574" i="1"/>
  <c r="I573" i="1"/>
  <c r="H573" i="1"/>
  <c r="H572" i="1"/>
  <c r="I572" i="1"/>
  <c r="H571" i="1"/>
  <c r="I571" i="1"/>
  <c r="I570" i="1"/>
  <c r="H570" i="1"/>
  <c r="H569" i="1"/>
  <c r="I569" i="1" s="1"/>
  <c r="H568" i="1"/>
  <c r="I568" i="1" s="1"/>
  <c r="H567" i="1"/>
  <c r="I567" i="1"/>
  <c r="I566" i="1"/>
  <c r="H566" i="1"/>
  <c r="I565" i="1"/>
  <c r="H565" i="1"/>
  <c r="H564" i="1"/>
  <c r="I564" i="1"/>
  <c r="H563" i="1"/>
  <c r="I563" i="1"/>
  <c r="I562" i="1"/>
  <c r="H562" i="1"/>
  <c r="H561" i="1"/>
  <c r="I561" i="1" s="1"/>
  <c r="H560" i="1"/>
  <c r="I560" i="1" s="1"/>
  <c r="F559" i="1"/>
  <c r="I559" i="1" s="1"/>
  <c r="I558" i="1"/>
  <c r="H558" i="1"/>
  <c r="I557" i="1"/>
  <c r="H557" i="1"/>
  <c r="H556" i="1"/>
  <c r="I556" i="1"/>
  <c r="H555" i="1"/>
  <c r="I555" i="1"/>
  <c r="I554" i="1"/>
  <c r="H554" i="1"/>
  <c r="H553" i="1"/>
  <c r="I553" i="1"/>
  <c r="H552" i="1"/>
  <c r="I552" i="1"/>
  <c r="H551" i="1"/>
  <c r="I551" i="1"/>
  <c r="I550" i="1"/>
  <c r="H550" i="1"/>
  <c r="I549" i="1"/>
  <c r="F549" i="1"/>
  <c r="H548" i="1"/>
  <c r="I548" i="1"/>
  <c r="H547" i="1"/>
  <c r="I547" i="1"/>
  <c r="I546" i="1"/>
  <c r="H546" i="1"/>
  <c r="H545" i="1"/>
  <c r="I545" i="1"/>
  <c r="F544" i="1"/>
  <c r="I544" i="1" s="1"/>
  <c r="I539" i="1"/>
  <c r="H542" i="1"/>
  <c r="I542" i="1" s="1"/>
  <c r="H541" i="1"/>
  <c r="I541" i="1"/>
  <c r="H540" i="1"/>
  <c r="I540" i="1"/>
  <c r="H539" i="1"/>
  <c r="H538" i="1"/>
  <c r="I538" i="1" s="1"/>
  <c r="H537" i="1"/>
  <c r="I537" i="1"/>
  <c r="H536" i="1"/>
  <c r="I536" i="1"/>
  <c r="I535" i="1"/>
  <c r="H535" i="1"/>
  <c r="H534" i="1"/>
  <c r="I534" i="1" s="1"/>
  <c r="H533" i="1"/>
  <c r="I533" i="1"/>
  <c r="H532" i="1"/>
  <c r="I532" i="1"/>
  <c r="I531" i="1"/>
  <c r="H531" i="1"/>
  <c r="H530" i="1"/>
  <c r="I530" i="1" s="1"/>
  <c r="H529" i="1"/>
  <c r="I529" i="1"/>
  <c r="H528" i="1"/>
  <c r="I528" i="1"/>
  <c r="I527" i="1"/>
  <c r="H527" i="1"/>
  <c r="H526" i="1"/>
  <c r="I526" i="1" s="1"/>
  <c r="H525" i="1"/>
  <c r="I525" i="1"/>
  <c r="H524" i="1"/>
  <c r="I524" i="1"/>
  <c r="I523" i="1"/>
  <c r="H523" i="1"/>
  <c r="H522" i="1"/>
  <c r="I522" i="1" s="1"/>
  <c r="H521" i="1"/>
  <c r="I521" i="1"/>
  <c r="H520" i="1"/>
  <c r="I520" i="1"/>
  <c r="I519" i="1"/>
  <c r="H519" i="1"/>
  <c r="H518" i="1"/>
  <c r="I518" i="1" s="1"/>
  <c r="H517" i="1"/>
  <c r="I517" i="1"/>
  <c r="H516" i="1"/>
  <c r="I516" i="1"/>
  <c r="I515" i="1"/>
  <c r="H515" i="1"/>
  <c r="H514" i="1"/>
  <c r="I514" i="1" s="1"/>
  <c r="H513" i="1"/>
  <c r="I513" i="1"/>
  <c r="H512" i="1"/>
  <c r="I512" i="1"/>
  <c r="I511" i="1"/>
  <c r="H511" i="1"/>
  <c r="H510" i="1"/>
  <c r="I510" i="1" s="1"/>
  <c r="H509" i="1"/>
  <c r="I509" i="1"/>
  <c r="H508" i="1"/>
  <c r="I508" i="1"/>
  <c r="I507" i="1"/>
  <c r="H507" i="1"/>
  <c r="H506" i="1"/>
  <c r="I506" i="1" s="1"/>
  <c r="H505" i="1"/>
  <c r="I505" i="1"/>
  <c r="H504" i="1"/>
  <c r="I504" i="1"/>
  <c r="I503" i="1"/>
  <c r="H503" i="1"/>
  <c r="H502" i="1"/>
  <c r="I502" i="1" s="1"/>
  <c r="H501" i="1"/>
  <c r="I501" i="1"/>
  <c r="H500" i="1"/>
  <c r="I500" i="1"/>
  <c r="I499" i="1"/>
  <c r="H499" i="1"/>
  <c r="H498" i="1"/>
  <c r="I498" i="1" s="1"/>
  <c r="H497" i="1"/>
  <c r="I497" i="1"/>
  <c r="H496" i="1"/>
  <c r="I496" i="1"/>
  <c r="I495" i="1"/>
  <c r="H495" i="1"/>
  <c r="H494" i="1"/>
  <c r="I494" i="1" s="1"/>
  <c r="H493" i="1"/>
  <c r="I493" i="1"/>
  <c r="H492" i="1"/>
  <c r="I492" i="1"/>
  <c r="I491" i="1"/>
  <c r="H491" i="1"/>
  <c r="H490" i="1"/>
  <c r="I490" i="1" s="1"/>
  <c r="H489" i="1"/>
  <c r="I489" i="1"/>
  <c r="H488" i="1"/>
  <c r="I488" i="1"/>
  <c r="I487" i="1"/>
  <c r="H487" i="1"/>
  <c r="H486" i="1"/>
  <c r="I486" i="1" s="1"/>
  <c r="H485" i="1"/>
  <c r="I485" i="1"/>
  <c r="H484" i="1"/>
  <c r="I484" i="1"/>
  <c r="I483" i="1"/>
  <c r="H483" i="1"/>
  <c r="H482" i="1"/>
  <c r="I482" i="1" s="1"/>
  <c r="H481" i="1"/>
  <c r="I481" i="1"/>
  <c r="H480" i="1"/>
  <c r="I480" i="1"/>
  <c r="I479" i="1"/>
  <c r="H479" i="1"/>
  <c r="H478" i="1"/>
  <c r="I478" i="1" s="1"/>
  <c r="H477" i="1"/>
  <c r="I477" i="1"/>
  <c r="H476" i="1"/>
  <c r="I476" i="1"/>
  <c r="I475" i="1"/>
  <c r="H475" i="1"/>
  <c r="H474" i="1"/>
  <c r="I474" i="1" s="1"/>
  <c r="H473" i="1"/>
  <c r="I473" i="1"/>
  <c r="H472" i="1"/>
  <c r="I472" i="1"/>
  <c r="I471" i="1"/>
  <c r="H471" i="1"/>
  <c r="H470" i="1"/>
  <c r="I470" i="1" s="1"/>
  <c r="H469" i="1"/>
  <c r="I469" i="1"/>
  <c r="H468" i="1"/>
  <c r="I468" i="1"/>
  <c r="I467" i="1"/>
  <c r="H467" i="1"/>
  <c r="H466" i="1"/>
  <c r="I466" i="1" s="1"/>
  <c r="H465" i="1"/>
  <c r="I465" i="1"/>
  <c r="H464" i="1"/>
  <c r="I464" i="1"/>
  <c r="I463" i="1"/>
  <c r="H463" i="1"/>
  <c r="H462" i="1"/>
  <c r="I462" i="1" s="1"/>
  <c r="H461" i="1"/>
  <c r="I461" i="1"/>
  <c r="F460" i="1"/>
  <c r="I460" i="1" s="1"/>
  <c r="I459" i="1"/>
  <c r="H459" i="1"/>
  <c r="H458" i="1"/>
  <c r="I458" i="1" s="1"/>
  <c r="H457" i="1"/>
  <c r="I457" i="1"/>
  <c r="H456" i="1"/>
  <c r="I456" i="1"/>
  <c r="I455" i="1"/>
  <c r="H455" i="1"/>
  <c r="H454" i="1"/>
  <c r="I454" i="1" s="1"/>
  <c r="H453" i="1"/>
  <c r="I453" i="1"/>
  <c r="H452" i="1"/>
  <c r="I452" i="1"/>
  <c r="I451" i="1"/>
  <c r="F451" i="1"/>
  <c r="H450" i="1"/>
  <c r="I450" i="1" s="1"/>
  <c r="H449" i="1"/>
  <c r="I449" i="1"/>
  <c r="H448" i="1"/>
  <c r="I448" i="1"/>
  <c r="I447" i="1"/>
  <c r="H447" i="1"/>
  <c r="H446" i="1"/>
  <c r="I446" i="1" s="1"/>
  <c r="H445" i="1"/>
  <c r="I445" i="1"/>
  <c r="F444" i="1"/>
  <c r="I444" i="1" s="1"/>
  <c r="I440" i="1"/>
  <c r="H440" i="1"/>
  <c r="H439" i="1"/>
  <c r="I439" i="1"/>
  <c r="H438" i="1"/>
  <c r="I438" i="1"/>
  <c r="I437" i="1"/>
  <c r="H437" i="1"/>
  <c r="I436" i="1"/>
  <c r="F436" i="1"/>
  <c r="H435" i="1"/>
  <c r="I435" i="1"/>
  <c r="H434" i="1"/>
  <c r="I434" i="1"/>
  <c r="I433" i="1"/>
  <c r="H433" i="1"/>
  <c r="I432" i="1"/>
  <c r="H432" i="1"/>
  <c r="H431" i="1"/>
  <c r="I431" i="1"/>
  <c r="H430" i="1"/>
  <c r="I430" i="1"/>
  <c r="I429" i="1"/>
  <c r="H429" i="1"/>
  <c r="H428" i="1"/>
  <c r="I428" i="1" s="1"/>
  <c r="H427" i="1"/>
  <c r="I427" i="1"/>
  <c r="H426" i="1"/>
  <c r="I426" i="1"/>
  <c r="I425" i="1"/>
  <c r="H425" i="1"/>
  <c r="I424" i="1"/>
  <c r="H424" i="1"/>
  <c r="H423" i="1"/>
  <c r="I423" i="1"/>
  <c r="H422" i="1"/>
  <c r="I422" i="1"/>
  <c r="I421" i="1"/>
  <c r="H421" i="1"/>
  <c r="H420" i="1"/>
  <c r="I420" i="1" s="1"/>
  <c r="H419" i="1"/>
  <c r="I419" i="1"/>
  <c r="H418" i="1"/>
  <c r="I418" i="1"/>
  <c r="I417" i="1"/>
  <c r="H417" i="1"/>
  <c r="I416" i="1"/>
  <c r="H416" i="1"/>
  <c r="H415" i="1"/>
  <c r="I415" i="1"/>
  <c r="H414" i="1"/>
  <c r="I414" i="1"/>
  <c r="I413" i="1"/>
  <c r="H413" i="1"/>
  <c r="H412" i="1"/>
  <c r="I412" i="1" s="1"/>
  <c r="H411" i="1"/>
  <c r="I411" i="1"/>
  <c r="F410" i="1"/>
  <c r="I410" i="1" s="1"/>
  <c r="I409" i="1"/>
  <c r="H409" i="1"/>
  <c r="I408" i="1"/>
  <c r="H408" i="1"/>
  <c r="H407" i="1"/>
  <c r="I407" i="1"/>
  <c r="H406" i="1"/>
  <c r="I406" i="1"/>
  <c r="I405" i="1"/>
  <c r="H405" i="1"/>
  <c r="H404" i="1"/>
  <c r="I404" i="1" s="1"/>
  <c r="F403" i="1"/>
  <c r="I403" i="1" s="1"/>
  <c r="H402" i="1"/>
  <c r="I402" i="1"/>
  <c r="I401" i="1"/>
  <c r="F401" i="1"/>
  <c r="I400" i="1"/>
  <c r="H400" i="1"/>
  <c r="H399" i="1"/>
  <c r="I399" i="1"/>
  <c r="F398" i="1"/>
  <c r="I398" i="1" s="1"/>
  <c r="I397" i="1"/>
  <c r="H397" i="1"/>
  <c r="H396" i="1"/>
  <c r="I396" i="1" s="1"/>
  <c r="F395" i="1"/>
  <c r="I395" i="1" s="1"/>
  <c r="H394" i="1"/>
  <c r="I394" i="1"/>
  <c r="I393" i="1"/>
  <c r="F393" i="1"/>
  <c r="I392" i="1"/>
  <c r="H392" i="1"/>
  <c r="H391" i="1"/>
  <c r="I391" i="1"/>
  <c r="H390" i="1"/>
  <c r="H441" i="1" s="1"/>
  <c r="I390" i="1"/>
  <c r="I389" i="1"/>
  <c r="F389" i="1"/>
  <c r="I386" i="1"/>
  <c r="H386" i="1"/>
  <c r="H385" i="1"/>
  <c r="I385" i="1"/>
  <c r="H384" i="1"/>
  <c r="I384" i="1"/>
  <c r="I383" i="1"/>
  <c r="H383" i="1"/>
  <c r="H382" i="1"/>
  <c r="I382" i="1" s="1"/>
  <c r="H381" i="1"/>
  <c r="I381" i="1"/>
  <c r="H380" i="1"/>
  <c r="I380" i="1"/>
  <c r="I379" i="1"/>
  <c r="H379" i="1"/>
  <c r="I378" i="1"/>
  <c r="H378" i="1"/>
  <c r="H377" i="1"/>
  <c r="I377" i="1"/>
  <c r="H376" i="1"/>
  <c r="I376" i="1"/>
  <c r="I375" i="1"/>
  <c r="H375" i="1"/>
  <c r="H374" i="1"/>
  <c r="I374" i="1" s="1"/>
  <c r="H373" i="1"/>
  <c r="I373" i="1"/>
  <c r="F372" i="1"/>
  <c r="I372" i="1" s="1"/>
  <c r="I371" i="1"/>
  <c r="H371" i="1"/>
  <c r="I370" i="1"/>
  <c r="H370" i="1"/>
  <c r="H369" i="1"/>
  <c r="I369" i="1"/>
  <c r="H368" i="1"/>
  <c r="I368" i="1"/>
  <c r="I367" i="1"/>
  <c r="H367" i="1"/>
  <c r="H366" i="1"/>
  <c r="I366" i="1" s="1"/>
  <c r="H365" i="1"/>
  <c r="I365" i="1"/>
  <c r="H364" i="1"/>
  <c r="I364" i="1"/>
  <c r="I363" i="1"/>
  <c r="H363" i="1"/>
  <c r="I362" i="1"/>
  <c r="H362" i="1"/>
  <c r="H361" i="1"/>
  <c r="I361" i="1"/>
  <c r="H360" i="1"/>
  <c r="I360" i="1"/>
  <c r="I359" i="1"/>
  <c r="H359" i="1"/>
  <c r="H358" i="1"/>
  <c r="I358" i="1" s="1"/>
  <c r="H357" i="1"/>
  <c r="I357" i="1"/>
  <c r="F356" i="1"/>
  <c r="I356" i="1" s="1"/>
  <c r="I355" i="1"/>
  <c r="H355" i="1"/>
  <c r="I354" i="1"/>
  <c r="F354" i="1"/>
  <c r="H353" i="1"/>
  <c r="I353" i="1"/>
  <c r="H352" i="1"/>
  <c r="I352" i="1"/>
  <c r="I351" i="1"/>
  <c r="H351" i="1"/>
  <c r="I350" i="1"/>
  <c r="F350" i="1"/>
  <c r="H348" i="1"/>
  <c r="I348" i="1" s="1"/>
  <c r="H347" i="1"/>
  <c r="I347" i="1"/>
  <c r="H346" i="1"/>
  <c r="I346" i="1" s="1"/>
  <c r="I345" i="1"/>
  <c r="F345" i="1"/>
  <c r="H344" i="1"/>
  <c r="I344" i="1"/>
  <c r="I343" i="1"/>
  <c r="H343" i="1"/>
  <c r="F342" i="1"/>
  <c r="I342" i="1" s="1"/>
  <c r="H341" i="1"/>
  <c r="I341" i="1"/>
  <c r="H340" i="1"/>
  <c r="I340" i="1" s="1"/>
  <c r="H339" i="1"/>
  <c r="I339" i="1"/>
  <c r="H338" i="1"/>
  <c r="I338" i="1" s="1"/>
  <c r="I337" i="1"/>
  <c r="H337" i="1"/>
  <c r="H336" i="1"/>
  <c r="I336" i="1"/>
  <c r="I335" i="1"/>
  <c r="H335" i="1"/>
  <c r="H334" i="1"/>
  <c r="I334" i="1"/>
  <c r="H333" i="1"/>
  <c r="I333" i="1"/>
  <c r="H332" i="1"/>
  <c r="I332" i="1" s="1"/>
  <c r="H331" i="1"/>
  <c r="I331" i="1"/>
  <c r="H330" i="1"/>
  <c r="I330" i="1" s="1"/>
  <c r="I329" i="1"/>
  <c r="H329" i="1"/>
  <c r="H328" i="1"/>
  <c r="I328" i="1"/>
  <c r="I327" i="1"/>
  <c r="H327" i="1"/>
  <c r="H326" i="1"/>
  <c r="I326" i="1"/>
  <c r="H325" i="1"/>
  <c r="I325" i="1"/>
  <c r="I324" i="1"/>
  <c r="F324" i="1"/>
  <c r="H323" i="1"/>
  <c r="I323" i="1"/>
  <c r="H322" i="1"/>
  <c r="I322" i="1" s="1"/>
  <c r="I321" i="1"/>
  <c r="H321" i="1"/>
  <c r="H320" i="1"/>
  <c r="I320" i="1"/>
  <c r="I319" i="1"/>
  <c r="H319" i="1"/>
  <c r="F318" i="1"/>
  <c r="I318" i="1" s="1"/>
  <c r="H317" i="1"/>
  <c r="I317" i="1"/>
  <c r="H316" i="1"/>
  <c r="I316" i="1" s="1"/>
  <c r="H315" i="1"/>
  <c r="I315" i="1" s="1"/>
  <c r="H314" i="1"/>
  <c r="I314" i="1"/>
  <c r="I313" i="1"/>
  <c r="F313" i="1"/>
  <c r="H312" i="1"/>
  <c r="I312" i="1"/>
  <c r="I311" i="1"/>
  <c r="H311" i="1"/>
  <c r="H310" i="1"/>
  <c r="I310" i="1"/>
  <c r="F309" i="1"/>
  <c r="I309" i="1" s="1"/>
  <c r="I307" i="1"/>
  <c r="H307" i="1"/>
  <c r="H306" i="1"/>
  <c r="I306" i="1" s="1"/>
  <c r="H305" i="1"/>
  <c r="I305" i="1"/>
  <c r="H304" i="1"/>
  <c r="I304" i="1"/>
  <c r="I303" i="1"/>
  <c r="H303" i="1"/>
  <c r="I302" i="1"/>
  <c r="F302" i="1"/>
  <c r="H301" i="1"/>
  <c r="I301" i="1"/>
  <c r="H300" i="1"/>
  <c r="I300" i="1"/>
  <c r="I299" i="1"/>
  <c r="H299" i="1"/>
  <c r="H298" i="1"/>
  <c r="I298" i="1" s="1"/>
  <c r="H297" i="1"/>
  <c r="I297" i="1"/>
  <c r="H296" i="1"/>
  <c r="I296" i="1"/>
  <c r="I295" i="1"/>
  <c r="H295" i="1"/>
  <c r="H294" i="1"/>
  <c r="I294" i="1" s="1"/>
  <c r="F293" i="1"/>
  <c r="I293" i="1" s="1"/>
  <c r="H292" i="1"/>
  <c r="I292" i="1"/>
  <c r="I291" i="1"/>
  <c r="H291" i="1"/>
  <c r="I290" i="1"/>
  <c r="F290" i="1"/>
  <c r="H289" i="1"/>
  <c r="I289" i="1"/>
  <c r="H288" i="1"/>
  <c r="I288" i="1"/>
  <c r="I287" i="1"/>
  <c r="F287" i="1"/>
  <c r="H285" i="1"/>
  <c r="I285" i="1" s="1"/>
  <c r="H284" i="1"/>
  <c r="I284" i="1"/>
  <c r="H283" i="1"/>
  <c r="I283" i="1"/>
  <c r="I282" i="1"/>
  <c r="F282" i="1"/>
  <c r="H281" i="1"/>
  <c r="I281" i="1" s="1"/>
  <c r="H280" i="1"/>
  <c r="I280" i="1"/>
  <c r="H279" i="1"/>
  <c r="I279" i="1"/>
  <c r="I278" i="1"/>
  <c r="F278" i="1"/>
  <c r="H277" i="1"/>
  <c r="I277" i="1" s="1"/>
  <c r="H276" i="1"/>
  <c r="I276" i="1"/>
  <c r="H275" i="1"/>
  <c r="I275" i="1"/>
  <c r="I274" i="1"/>
  <c r="H274" i="1"/>
  <c r="H273" i="1"/>
  <c r="I273" i="1" s="1"/>
  <c r="H272" i="1"/>
  <c r="I272" i="1"/>
  <c r="H271" i="1"/>
  <c r="I271" i="1"/>
  <c r="I270" i="1"/>
  <c r="H270" i="1"/>
  <c r="H269" i="1"/>
  <c r="I269" i="1" s="1"/>
  <c r="H268" i="1"/>
  <c r="I268" i="1"/>
  <c r="H267" i="1"/>
  <c r="I267" i="1"/>
  <c r="I266" i="1"/>
  <c r="H266" i="1"/>
  <c r="H265" i="1"/>
  <c r="I265" i="1" s="1"/>
  <c r="H264" i="1"/>
  <c r="I264" i="1"/>
  <c r="H263" i="1"/>
  <c r="I263" i="1"/>
  <c r="I262" i="1"/>
  <c r="H262" i="1"/>
  <c r="I261" i="1"/>
  <c r="F261" i="1"/>
  <c r="H260" i="1"/>
  <c r="I260" i="1"/>
  <c r="H259" i="1"/>
  <c r="I259" i="1"/>
  <c r="I258" i="1"/>
  <c r="H258" i="1"/>
  <c r="H257" i="1"/>
  <c r="I257" i="1" s="1"/>
  <c r="F256" i="1"/>
  <c r="I256" i="1" s="1"/>
  <c r="H255" i="1"/>
  <c r="I255" i="1"/>
  <c r="I254" i="1"/>
  <c r="H254" i="1"/>
  <c r="H253" i="1"/>
  <c r="F252" i="1"/>
  <c r="I252" i="1" s="1"/>
  <c r="H251" i="1"/>
  <c r="I251" i="1"/>
  <c r="I250" i="1"/>
  <c r="H250" i="1"/>
  <c r="H249" i="1"/>
  <c r="I249" i="1" s="1"/>
  <c r="F248" i="1"/>
  <c r="I248" i="1" s="1"/>
  <c r="I244" i="1"/>
  <c r="H244" i="1"/>
  <c r="F244" i="1"/>
  <c r="H243" i="1"/>
  <c r="I243" i="1"/>
  <c r="H242" i="1"/>
  <c r="I242" i="1"/>
  <c r="F241" i="1"/>
  <c r="I241" i="1" s="1"/>
  <c r="I240" i="1"/>
  <c r="H240" i="1"/>
  <c r="F240" i="1"/>
  <c r="H239" i="1"/>
  <c r="I239" i="1" s="1"/>
  <c r="F239" i="1"/>
  <c r="H238" i="1"/>
  <c r="F238" i="1"/>
  <c r="I238" i="1" s="1"/>
  <c r="F237" i="1"/>
  <c r="I237" i="1" s="1"/>
  <c r="I236" i="1"/>
  <c r="H236" i="1"/>
  <c r="H235" i="1"/>
  <c r="I235" i="1"/>
  <c r="F234" i="1"/>
  <c r="I234" i="1" s="1"/>
  <c r="I232" i="1"/>
  <c r="H232" i="1"/>
  <c r="F231" i="1"/>
  <c r="I231" i="1" s="1"/>
  <c r="H230" i="1"/>
  <c r="F230" i="1"/>
  <c r="I230" i="1" s="1"/>
  <c r="H229" i="1"/>
  <c r="F229" i="1"/>
  <c r="I229" i="1" s="1"/>
  <c r="I228" i="1"/>
  <c r="H228" i="1"/>
  <c r="F228" i="1"/>
  <c r="I227" i="1"/>
  <c r="F227" i="1"/>
  <c r="H226" i="1"/>
  <c r="I226" i="1"/>
  <c r="H225" i="1"/>
  <c r="I225" i="1"/>
  <c r="I224" i="1"/>
  <c r="H224" i="1"/>
  <c r="F223" i="1"/>
  <c r="I223" i="1" s="1"/>
  <c r="H221" i="1"/>
  <c r="I221" i="1" s="1"/>
  <c r="F220" i="1"/>
  <c r="I220" i="1" s="1"/>
  <c r="H219" i="1"/>
  <c r="F219" i="1"/>
  <c r="I219" i="1" s="1"/>
  <c r="I218" i="1"/>
  <c r="H218" i="1"/>
  <c r="F218" i="1"/>
  <c r="H217" i="1"/>
  <c r="I217" i="1" s="1"/>
  <c r="F217" i="1"/>
  <c r="F216" i="1"/>
  <c r="I216" i="1" s="1"/>
  <c r="H215" i="1"/>
  <c r="I215" i="1"/>
  <c r="I214" i="1"/>
  <c r="H214" i="1"/>
  <c r="H213" i="1"/>
  <c r="I213" i="1" s="1"/>
  <c r="H212" i="1"/>
  <c r="I212" i="1"/>
  <c r="H211" i="1"/>
  <c r="I211" i="1"/>
  <c r="I210" i="1"/>
  <c r="H210" i="1"/>
  <c r="H209" i="1"/>
  <c r="I209" i="1" s="1"/>
  <c r="F208" i="1"/>
  <c r="I208" i="1" s="1"/>
  <c r="H206" i="1"/>
  <c r="I206" i="1" s="1"/>
  <c r="I205" i="1"/>
  <c r="F205" i="1"/>
  <c r="H204" i="1"/>
  <c r="F204" i="1"/>
  <c r="I204" i="1" s="1"/>
  <c r="I203" i="1"/>
  <c r="H203" i="1"/>
  <c r="F203" i="1"/>
  <c r="H202" i="1"/>
  <c r="F202" i="1"/>
  <c r="I202" i="1" s="1"/>
  <c r="F201" i="1"/>
  <c r="I201" i="1" s="1"/>
  <c r="H200" i="1"/>
  <c r="I200" i="1"/>
  <c r="H199" i="1"/>
  <c r="I199" i="1"/>
  <c r="H198" i="1"/>
  <c r="I198" i="1" s="1"/>
  <c r="I197" i="1"/>
  <c r="H197" i="1"/>
  <c r="H196" i="1"/>
  <c r="I196" i="1"/>
  <c r="I195" i="1"/>
  <c r="H195" i="1"/>
  <c r="H194" i="1"/>
  <c r="I194" i="1"/>
  <c r="H193" i="1"/>
  <c r="I193" i="1"/>
  <c r="F192" i="1"/>
  <c r="I192" i="1" s="1"/>
  <c r="H190" i="1"/>
  <c r="I190" i="1" s="1"/>
  <c r="F189" i="1"/>
  <c r="I189" i="1" s="1"/>
  <c r="H188" i="1"/>
  <c r="I188" i="1"/>
  <c r="I187" i="1"/>
  <c r="H187" i="1"/>
  <c r="F186" i="1"/>
  <c r="I186" i="1" s="1"/>
  <c r="H185" i="1"/>
  <c r="F185" i="1"/>
  <c r="I185" i="1" s="1"/>
  <c r="H184" i="1"/>
  <c r="F184" i="1"/>
  <c r="I184" i="1" s="1"/>
  <c r="H183" i="1"/>
  <c r="F183" i="1"/>
  <c r="I183" i="1" s="1"/>
  <c r="I182" i="1"/>
  <c r="F182" i="1"/>
  <c r="H181" i="1"/>
  <c r="I181" i="1"/>
  <c r="H180" i="1"/>
  <c r="I180" i="1"/>
  <c r="I179" i="1"/>
  <c r="H179" i="1"/>
  <c r="H178" i="1"/>
  <c r="I178" i="1"/>
  <c r="H177" i="1"/>
  <c r="I177" i="1"/>
  <c r="H176" i="1"/>
  <c r="I176" i="1"/>
  <c r="H175" i="1"/>
  <c r="I175" i="1"/>
  <c r="H174" i="1"/>
  <c r="I174" i="1" s="1"/>
  <c r="H173" i="1"/>
  <c r="I173" i="1"/>
  <c r="F172" i="1"/>
  <c r="I172" i="1" s="1"/>
  <c r="H170" i="1"/>
  <c r="I170" i="1" s="1"/>
  <c r="F169" i="1"/>
  <c r="I169" i="1" s="1"/>
  <c r="H168" i="1"/>
  <c r="I168" i="1"/>
  <c r="I167" i="1"/>
  <c r="F167" i="1"/>
  <c r="H166" i="1"/>
  <c r="I166" i="1" s="1"/>
  <c r="H165" i="1"/>
  <c r="I165" i="1"/>
  <c r="F164" i="1"/>
  <c r="I164" i="1" s="1"/>
  <c r="I163" i="1"/>
  <c r="H163" i="1"/>
  <c r="F163" i="1"/>
  <c r="H162" i="1"/>
  <c r="I162" i="1" s="1"/>
  <c r="F162" i="1"/>
  <c r="H161" i="1"/>
  <c r="F161" i="1"/>
  <c r="I161" i="1" s="1"/>
  <c r="F160" i="1"/>
  <c r="I160" i="1" s="1"/>
  <c r="I159" i="1"/>
  <c r="H159" i="1"/>
  <c r="H158" i="1"/>
  <c r="I158" i="1" s="1"/>
  <c r="H157" i="1"/>
  <c r="H156" i="1"/>
  <c r="I156" i="1"/>
  <c r="I155" i="1"/>
  <c r="H155" i="1"/>
  <c r="H154" i="1"/>
  <c r="I154" i="1" s="1"/>
  <c r="H153" i="1"/>
  <c r="I153" i="1"/>
  <c r="H152" i="1"/>
  <c r="I152" i="1"/>
  <c r="I151" i="1"/>
  <c r="F151" i="1"/>
  <c r="H147" i="1"/>
  <c r="I147" i="1" s="1"/>
  <c r="H146" i="1"/>
  <c r="I146" i="1" s="1"/>
  <c r="H145" i="1"/>
  <c r="I145" i="1"/>
  <c r="I144" i="1"/>
  <c r="F144" i="1"/>
  <c r="I143" i="1"/>
  <c r="H143" i="1"/>
  <c r="H142" i="1"/>
  <c r="I142" i="1"/>
  <c r="H141" i="1"/>
  <c r="I141" i="1"/>
  <c r="H140" i="1"/>
  <c r="I140" i="1"/>
  <c r="H139" i="1"/>
  <c r="I139" i="1" s="1"/>
  <c r="H138" i="1"/>
  <c r="I138" i="1" s="1"/>
  <c r="H137" i="1"/>
  <c r="I137" i="1"/>
  <c r="I136" i="1"/>
  <c r="H136" i="1"/>
  <c r="I135" i="1"/>
  <c r="H135" i="1"/>
  <c r="H134" i="1"/>
  <c r="I134" i="1"/>
  <c r="H133" i="1"/>
  <c r="I133" i="1"/>
  <c r="H132" i="1"/>
  <c r="I132" i="1"/>
  <c r="H131" i="1"/>
  <c r="I131" i="1" s="1"/>
  <c r="H130" i="1"/>
  <c r="I130" i="1" s="1"/>
  <c r="H129" i="1"/>
  <c r="I129" i="1"/>
  <c r="I128" i="1"/>
  <c r="H128" i="1"/>
  <c r="I127" i="1"/>
  <c r="H127" i="1"/>
  <c r="H126" i="1"/>
  <c r="I126" i="1"/>
  <c r="H125" i="1"/>
  <c r="I125" i="1"/>
  <c r="H124" i="1"/>
  <c r="I124" i="1"/>
  <c r="H123" i="1"/>
  <c r="I123" i="1" s="1"/>
  <c r="H122" i="1"/>
  <c r="I122" i="1" s="1"/>
  <c r="F121" i="1"/>
  <c r="I121" i="1" s="1"/>
  <c r="I119" i="1"/>
  <c r="F119" i="1"/>
  <c r="F118" i="1"/>
  <c r="I118" i="1" s="1"/>
  <c r="F117" i="1"/>
  <c r="I117" i="1" s="1"/>
  <c r="I116" i="1"/>
  <c r="F116" i="1"/>
  <c r="I115" i="1"/>
  <c r="F115" i="1"/>
  <c r="F114" i="1"/>
  <c r="I114" i="1" s="1"/>
  <c r="F113" i="1"/>
  <c r="I113" i="1" s="1"/>
  <c r="F111" i="1"/>
  <c r="I111" i="1" s="1"/>
  <c r="I110" i="1"/>
  <c r="F110" i="1"/>
  <c r="I109" i="1"/>
  <c r="F109" i="1"/>
  <c r="I108" i="1"/>
  <c r="F108" i="1"/>
  <c r="I107" i="1"/>
  <c r="F107" i="1"/>
  <c r="I106" i="1"/>
  <c r="F106" i="1"/>
  <c r="F104" i="1"/>
  <c r="I104" i="1" s="1"/>
  <c r="F103" i="1"/>
  <c r="I103" i="1" s="1"/>
  <c r="I102" i="1"/>
  <c r="F102" i="1"/>
  <c r="F101" i="1"/>
  <c r="I101" i="1" s="1"/>
  <c r="I99" i="1"/>
  <c r="F99" i="1"/>
  <c r="F98" i="1"/>
  <c r="I98" i="1" s="1"/>
  <c r="F97" i="1"/>
  <c r="I97" i="1" s="1"/>
  <c r="I96" i="1"/>
  <c r="F96" i="1"/>
  <c r="I95" i="1"/>
  <c r="F95" i="1"/>
  <c r="F94" i="1"/>
  <c r="I94" i="1" s="1"/>
  <c r="F92" i="1"/>
  <c r="I92" i="1" s="1"/>
  <c r="F91" i="1"/>
  <c r="I91" i="1" s="1"/>
  <c r="I90" i="1"/>
  <c r="F90" i="1"/>
  <c r="F89" i="1"/>
  <c r="I89" i="1" s="1"/>
  <c r="F88" i="1"/>
  <c r="I88" i="1" s="1"/>
  <c r="I87" i="1"/>
  <c r="F87" i="1"/>
  <c r="F86" i="1"/>
  <c r="I86" i="1" s="1"/>
  <c r="I84" i="1"/>
  <c r="F84" i="1"/>
  <c r="I83" i="1"/>
  <c r="F83" i="1"/>
  <c r="F82" i="1"/>
  <c r="F81" i="1"/>
  <c r="I81" i="1" s="1"/>
  <c r="F80" i="1"/>
  <c r="I79" i="1"/>
  <c r="F79" i="1"/>
  <c r="F78" i="1"/>
  <c r="F77" i="1"/>
  <c r="I77" i="1" s="1"/>
  <c r="I76" i="1"/>
  <c r="F76" i="1"/>
  <c r="I75" i="1"/>
  <c r="F75" i="1"/>
  <c r="F74" i="1"/>
  <c r="F73" i="1"/>
  <c r="I73" i="1" s="1"/>
  <c r="I72" i="1"/>
  <c r="F72" i="1"/>
  <c r="I71" i="1"/>
  <c r="F71" i="1"/>
  <c r="I69" i="1"/>
  <c r="F69" i="1"/>
  <c r="F68" i="1"/>
  <c r="I68" i="1" s="1"/>
  <c r="F67" i="1"/>
  <c r="I66" i="1"/>
  <c r="F66" i="1"/>
  <c r="I65" i="1"/>
  <c r="F65" i="1"/>
  <c r="F64" i="1"/>
  <c r="F63" i="1"/>
  <c r="I63" i="1" s="1"/>
  <c r="I62" i="1"/>
  <c r="F62" i="1"/>
  <c r="I61" i="1"/>
  <c r="F61" i="1"/>
  <c r="F60" i="1"/>
  <c r="I60" i="1" s="1"/>
  <c r="F59" i="1"/>
  <c r="I59" i="1" s="1"/>
  <c r="I58" i="1"/>
  <c r="F58" i="1"/>
  <c r="F56" i="1"/>
  <c r="F55" i="1"/>
  <c r="I55" i="1" s="1"/>
  <c r="F54" i="1"/>
  <c r="I54" i="1" s="1"/>
  <c r="I53" i="1"/>
  <c r="F53" i="1"/>
  <c r="F51" i="1"/>
  <c r="I51" i="1" s="1"/>
  <c r="F50" i="1"/>
  <c r="I50" i="1" s="1"/>
  <c r="F49" i="1"/>
  <c r="I49" i="1" s="1"/>
  <c r="I45" i="1"/>
  <c r="F45" i="1"/>
  <c r="F44" i="1"/>
  <c r="I44" i="1" s="1"/>
  <c r="F43" i="1"/>
  <c r="I43" i="1" s="1"/>
  <c r="I42" i="1"/>
  <c r="F42" i="1"/>
  <c r="I40" i="1"/>
  <c r="F40" i="1"/>
  <c r="F39" i="1"/>
  <c r="I39" i="1" s="1"/>
  <c r="I37" i="1"/>
  <c r="F37" i="1"/>
  <c r="F36" i="1"/>
  <c r="I36" i="1" s="1"/>
  <c r="F35" i="1"/>
  <c r="I35" i="1" s="1"/>
  <c r="F33" i="1"/>
  <c r="I33" i="1" s="1"/>
  <c r="I32" i="1"/>
  <c r="F32" i="1"/>
  <c r="F30" i="1"/>
  <c r="I30" i="1" s="1"/>
  <c r="F29" i="1"/>
  <c r="I29" i="1" s="1"/>
  <c r="I28" i="1"/>
  <c r="F28" i="1"/>
  <c r="I26" i="1"/>
  <c r="F26" i="1"/>
  <c r="F25" i="1"/>
  <c r="I25" i="1" s="1"/>
  <c r="F24" i="1"/>
  <c r="I24" i="1" s="1"/>
  <c r="F23" i="1"/>
  <c r="I23" i="1" s="1"/>
  <c r="F22" i="1"/>
  <c r="I22" i="1" s="1"/>
  <c r="I18" i="1"/>
  <c r="I19" i="1"/>
  <c r="I20" i="1"/>
  <c r="F19" i="1"/>
  <c r="F20" i="1"/>
  <c r="F18" i="1"/>
  <c r="H976" i="1"/>
  <c r="I64" i="1" l="1"/>
  <c r="I67" i="1"/>
  <c r="I82" i="1"/>
  <c r="I78" i="1"/>
  <c r="F996" i="1"/>
  <c r="H996" i="1"/>
  <c r="F976" i="1"/>
  <c r="I976" i="1" s="1"/>
  <c r="I944" i="1"/>
  <c r="F955" i="1"/>
  <c r="I955" i="1" s="1"/>
  <c r="F937" i="1"/>
  <c r="H937" i="1"/>
  <c r="I886" i="1"/>
  <c r="I795" i="1"/>
  <c r="I798" i="1"/>
  <c r="H790" i="1"/>
  <c r="I785" i="1"/>
  <c r="F790" i="1"/>
  <c r="I779" i="1"/>
  <c r="F776" i="1"/>
  <c r="I686" i="1"/>
  <c r="H776" i="1"/>
  <c r="F441" i="1"/>
  <c r="I441" i="1" s="1"/>
  <c r="H387" i="1"/>
  <c r="F387" i="1"/>
  <c r="I253" i="1"/>
  <c r="F245" i="1"/>
  <c r="H245" i="1"/>
  <c r="I157" i="1"/>
  <c r="F148" i="1"/>
  <c r="I74" i="1"/>
  <c r="H148" i="1"/>
  <c r="H46" i="1"/>
  <c r="F46" i="1"/>
  <c r="I996" i="1" l="1"/>
  <c r="I790" i="1"/>
  <c r="I245" i="1"/>
  <c r="I46" i="1"/>
  <c r="I937" i="1"/>
  <c r="I776" i="1"/>
  <c r="I387" i="1"/>
  <c r="I148" i="1"/>
</calcChain>
</file>

<file path=xl/sharedStrings.xml><?xml version="1.0" encoding="utf-8"?>
<sst xmlns="http://schemas.openxmlformats.org/spreadsheetml/2006/main" count="1931" uniqueCount="861">
  <si>
    <t>Корпорация "ТехноНИКОЛЬ"</t>
  </si>
  <si>
    <t>Оферта</t>
  </si>
  <si>
    <t>от __________________________________________________________________________________________________________________________________________</t>
  </si>
  <si>
    <t>(наименование участника тендера)</t>
  </si>
  <si>
    <t>№ п.п.</t>
  </si>
  <si>
    <t>Наименование работ</t>
  </si>
  <si>
    <t>Ед. изм.</t>
  </si>
  <si>
    <t>Кол-во</t>
  </si>
  <si>
    <r>
      <t xml:space="preserve">Стоимость ед. работ             </t>
    </r>
    <r>
      <rPr>
        <sz val="12"/>
        <color theme="1"/>
        <rFont val="Times New Roman"/>
        <family val="1"/>
        <charset val="204"/>
      </rPr>
      <t>(руб. без НДС)</t>
    </r>
  </si>
  <si>
    <r>
      <t xml:space="preserve">Общая стоимость работ                        </t>
    </r>
    <r>
      <rPr>
        <sz val="12"/>
        <color theme="1"/>
        <rFont val="Times New Roman"/>
        <family val="1"/>
        <charset val="204"/>
      </rPr>
      <t>(руб. без НДС)</t>
    </r>
  </si>
  <si>
    <r>
      <t xml:space="preserve">Стоимость ед. материалов </t>
    </r>
    <r>
      <rPr>
        <sz val="12"/>
        <color theme="1"/>
        <rFont val="Times New Roman"/>
        <family val="1"/>
        <charset val="204"/>
      </rPr>
      <t>(руб. без НДС)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</si>
  <si>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 xml:space="preserve">Общая стоимость материалов      </t>
    </r>
    <r>
      <rPr>
        <sz val="12"/>
        <color theme="1"/>
        <rFont val="Times New Roman"/>
        <family val="1"/>
        <charset val="204"/>
      </rPr>
      <t>(руб. без НДС)</t>
    </r>
  </si>
  <si>
    <r>
      <t xml:space="preserve">ВСЕГО               </t>
    </r>
    <r>
      <rPr>
        <sz val="12"/>
        <color theme="1"/>
        <rFont val="Times New Roman"/>
        <family val="1"/>
        <charset val="204"/>
      </rPr>
      <t>(руб. без НДС)</t>
    </r>
  </si>
  <si>
    <t>Сроки исполнения, дни</t>
  </si>
  <si>
    <t>1</t>
  </si>
  <si>
    <t>Демонтажные работы</t>
  </si>
  <si>
    <t>шт</t>
  </si>
  <si>
    <t>м2</t>
  </si>
  <si>
    <t xml:space="preserve"> м2</t>
  </si>
  <si>
    <t>шт.</t>
  </si>
  <si>
    <t>м</t>
  </si>
  <si>
    <t>Отделка стен</t>
  </si>
  <si>
    <t>м3</t>
  </si>
  <si>
    <t>Окраска поливинилацетатными водоэмульсионными составами высококачественная: по сборным конструкциям откосов, подготовленным под окраску</t>
  </si>
  <si>
    <t>компл</t>
  </si>
  <si>
    <t>Всего по Объекту без НДС:</t>
  </si>
  <si>
    <t>Сумма НДС:</t>
  </si>
  <si>
    <t>Всего по Объекту с НДС:</t>
  </si>
  <si>
    <t>Подрядчик:</t>
  </si>
  <si>
    <t>_________________________/                                            /</t>
  </si>
  <si>
    <t>М.П.</t>
  </si>
  <si>
    <t>Рекомендации для заполнения:</t>
  </si>
  <si>
    <t>1. Стоимость работ</t>
  </si>
  <si>
    <t xml:space="preserve"> Учесть все накладные расходы, доставку материалов с приобъектного склада,   работы по контролю качества применяемых материалов(работ), лабораторные и иные испытания,  транспортно-заготовительные, погрузо-разгрузочные, складские расходы, работы по резке, креплению, подгонке материалов, все сопутствующие работы, расходы на уборку строительного мусора, затраты на приобретение и амортизацию оборудования и инструментов, эксплуатацию машин и механизмов, затраты на потребляемые энергетические ресурсы и охрану.</t>
  </si>
  <si>
    <t>2. Стоимость материалов</t>
  </si>
  <si>
    <t>В отдельных позициях, с конкретными наименованиями материалов и конструкций,  указать  стоимость материалов (конструкций) в заданных графах. Стоимость всех прочих материаллов, не выделенных в отдельные позиции, указать соответствующем столбце.</t>
  </si>
  <si>
    <t>3. Особые условия</t>
  </si>
  <si>
    <r>
      <rPr>
        <b/>
        <sz val="12"/>
        <color rgb="FFFF0000"/>
        <rFont val="Times New Roman"/>
        <family val="1"/>
        <charset val="204"/>
      </rPr>
      <t xml:space="preserve">Перечень и объемы работ, указанные в настояцем приложении, являются ориентировочными и предназначены для предварительного ознакомления потенциальных подрядчиков с видами предлагаемых в тендере работ. При составлении тендерного предложения, Подрядчик обязан проверить достаточность перечисленных в настоящем приложении видов и объемов работ для полноценного выполнения работ в соответствии с требованиями </t>
    </r>
    <r>
      <rPr>
        <b/>
        <sz val="12"/>
        <color rgb="FF0070C0"/>
        <rFont val="Times New Roman"/>
        <family val="1"/>
        <charset val="204"/>
      </rPr>
      <t>проектной документации</t>
    </r>
    <r>
      <rPr>
        <b/>
        <sz val="12"/>
        <color rgb="FFFF0000"/>
        <rFont val="Times New Roman"/>
        <family val="1"/>
        <charset val="204"/>
      </rPr>
      <t xml:space="preserve">. В случае выявления, после подписания договора, неучтенных видов и объемов работ, предусмотренных </t>
    </r>
    <r>
      <rPr>
        <b/>
        <sz val="12"/>
        <color rgb="FF0070C0"/>
        <rFont val="Times New Roman"/>
        <family val="1"/>
        <charset val="204"/>
      </rPr>
      <t xml:space="preserve">проектной документацией, </t>
    </r>
    <r>
      <rPr>
        <b/>
        <sz val="12"/>
        <color rgb="FFFF0000"/>
        <rFont val="Times New Roman"/>
        <family val="1"/>
        <charset val="204"/>
      </rPr>
      <t>но не предусмотренных прилагаемыми к договору сметными расчетами, данные работы подлежат выполнению за счет Подрядчика.</t>
    </r>
  </si>
  <si>
    <t>Демонтаж кладки из кирпича толщиной 380 мм с двухсторонней штукатуркой</t>
  </si>
  <si>
    <t>Демонтаж облицовки из двух слоев ГКЛ с толщиной листа 12,5мм на
металлической подсистеме с выносом 55 мм, очистка поверхности, обработка
антисептическими и противогрибковыми составами</t>
  </si>
  <si>
    <t>Демонтаж стеклянной перегородки с металлическими импостами толщ. 80мм</t>
  </si>
  <si>
    <t xml:space="preserve"> м2 </t>
  </si>
  <si>
    <t>Устройство  проема с габаритами 1000х(h)2100 1</t>
  </si>
  <si>
    <t xml:space="preserve">Дверь однопольная стальная левая с габаритами блока 2080(h)х1190 </t>
  </si>
  <si>
    <t xml:space="preserve"> Дверь однопольная стеклянная в составе витража с габаритами 2100(h)х1100, левая </t>
  </si>
  <si>
    <t>Демонтажные работы по дверям, проемам.</t>
  </si>
  <si>
    <t xml:space="preserve"> Ворота подъемные секционные со встроенной дверью 5,00х4,50(h)м </t>
  </si>
  <si>
    <t xml:space="preserve"> Дверь однопольная стальная правая с габаритами блока 2080(h)х1190 согнестройкостью EI30</t>
  </si>
  <si>
    <t>Демонтаж отделки стен 1-4 этажа</t>
  </si>
  <si>
    <t>Зачистка поверхности портальных связей (3 и 4 этаж)</t>
  </si>
  <si>
    <t>Демонтаж наружного пандуса</t>
  </si>
  <si>
    <t xml:space="preserve">Демонтаж металлических колесоотбойников </t>
  </si>
  <si>
    <t>Демонтаж отделки полов 1-4 этажа</t>
  </si>
  <si>
    <t xml:space="preserve">Демонтаж цементно-песчаной стяжки 120мм с местным повышением толщ. до 180мм </t>
  </si>
  <si>
    <t>Демонтаж керамической/керамогранитной плитки на клею</t>
  </si>
  <si>
    <t>Демонтаж плинтусов 1-4 этажа</t>
  </si>
  <si>
    <t>Демонтаж ПВХ-плинтуса</t>
  </si>
  <si>
    <t>Демонтаж плинтуса из керамической плитки</t>
  </si>
  <si>
    <t xml:space="preserve">Демонтаж отделки потолков 1-4 этажа
</t>
  </si>
  <si>
    <t xml:space="preserve">Демонтаж подвесного потолка типа Армстронг с плиткой 600х600мм </t>
  </si>
  <si>
    <t>Строительно-монтажные работы</t>
  </si>
  <si>
    <t>Монтаж облицовки по типу С626 по мет. каркасу ПС/ПН 50мм с двухслойной
обшивкой ГК-листами толщ. 12,5мм каждый, без заполнения мин. ватой. Поверх
выполняется предчистовая отделка - обработка стыков и швов листов серпянкой,
грунтовка, шпаклевка поверхности</t>
  </si>
  <si>
    <t>Монтаж перегородки по типу С112 по мет. каркасу ПС/ПН 75мм с двухслойной
обшивкой ГК-листами толщ. 12,5мм каждый, минераловатным заполнением 50мм.
Поверх выполняется предчиствая отделка - обработка стыков и швов листов
серпянкой, грунтовка, шпаклевка поверхности</t>
  </si>
  <si>
    <t>Монтаж низкой перегородки из кирпича в один ряд для разграничения помещений и типов отделки. Далее на кирпич устанавливается перегородка по Типу 9</t>
  </si>
  <si>
    <t>Монтаж входной площадки</t>
  </si>
  <si>
    <t xml:space="preserve">м3 </t>
  </si>
  <si>
    <t xml:space="preserve">Устройство бетонной плиты из бетона В20 F150 </t>
  </si>
  <si>
    <t>Армирование плиты: арматурная сетка диам. 12мм А500 с яч. 200х200мм, защитный слой бетона 50мм (дана площадь армирования)</t>
  </si>
  <si>
    <t>Укладка ПВХ-пленки</t>
  </si>
  <si>
    <t>Вкладыш из утеплителя XPS толщ. 20мм (габариты5,00х0,15х0,02м)</t>
  </si>
  <si>
    <t>Устройство перегородок и облицовок 3 этажа</t>
  </si>
  <si>
    <t>Монтаж облицовки по типу С626 по мет. каркасу ПС/ПН 50мм с двухслойной
обшивкой ГК-листами толщ. 12,5мм каждый, без заполнения мин. ватой. Поверх
выполняется предчиствая отделка - обработка стыков и швов листов серпянкой,
грунтовка, шпаклевка поверхности.Толщина 75мм</t>
  </si>
  <si>
    <t>Монтаж облицовки по типу С626 по мет. каркасу ПС/ПН 50мм с двухслойной
обшивкой влагостойкими ГК-листами толщ. 12,5мм каждый, минераловатным
заполнением 50мм. Поверх выполняется предчистовая отделка - обработка стыков
и швов листов серпянкой, грунтовка, шпаклевка поверхностиТолщина 75мм.</t>
  </si>
  <si>
    <t>Устройство перегородок и облицовок 4 этажа</t>
  </si>
  <si>
    <t>Монтаж перегородки по типу С112 по мет. каркасу ПС/ПН 50мм с двухслойнойобшивкой ГК-листами толщ. 12,5мм каждый, минераловатным заполнением 50мм.Поверх выполняется предчиствая отделка - обработка стыков и швов листовсерпянкой, грунтовка, шпаклевка поверхности.Толщина 100мм</t>
  </si>
  <si>
    <t>Монтаж облицовки по типу С626 по мет. каркасу ПС/ПН 50мм с обшивкой
влагостойкими ГК-листами снаружи и фанерой внутри (вместо 2-го слоя ГКЛ, в
качестве усиления). Минераловатное заполнение 50мм. Поверх выполняется
предчиствая отделка - обработка стыков и швов листов серпянкой, грунтовка,
шпаклевка поверхности.Толщина 75мм</t>
  </si>
  <si>
    <t>Монтаж перегородки по типу Nayada Standart со стеклянным заполнением до отм.
2300мм, далее - с заполнением из непрозрачного стекла или ГКЛ.Толщина 80мм</t>
  </si>
  <si>
    <t>Монтаж облицовки по типу С611 с креплением листов ГК в один слой при помощи
клея. Поверх выполняется предчиствая отделка - обработка стыков и швов
листов серпянкой, грунтовка, шпаклевка поверхности.Толщина 25мм</t>
  </si>
  <si>
    <t>Монтаж перегородки по типу С112 по мет. каркасу ПС/ПН 75мм с двухслойной
обшивкой ГК-листами толщ. 12,5мм каждый, минераловатным заполнением 50мм.
Поверх выполняется предчиствая отделка - обработка стыков и швов листов
серпянкой, грунтовка, шпаклевка поверхности.Толщина 125мм</t>
  </si>
  <si>
    <t>Монтаж облицовки по мет. каркасу индивидуального изготовления с применением
каркаса ПС/ПН 50 и 75мм. Перегородка обшивается ГК-листами толщ. по 12,5мм
снаружи и фанерой 12мм внутри (вместо 2-го слоя ГКЛ, в качестве усиления со
стороны пом. 4.15). Минераловатное заполнение. Поверх выполняется предчиствая
отделка - обработка стыков и швов листов серпянкой, углов мет. уголками с
сеткой, шпаклевка, грунтовка поверхности.Толщина 175мм</t>
  </si>
  <si>
    <t>Отделка полов 1, 2 и 4 этажа</t>
  </si>
  <si>
    <t>Согласно Дизайн-проекта:
Керамогранитная плитка 600х600мм на клеевом
основании
Выравнивание основания ровнителем (толщину
уточнить по месту)</t>
  </si>
  <si>
    <t xml:space="preserve">Полка стационарная, глубина 300 мм, с боковым креплением,нагрузка до 20 кгTSH3L-300-RAL9004 Hyperline </t>
  </si>
  <si>
    <t xml:space="preserve"> 16-ти канальный IP-видеорегистратор DS-7616NI-K2 Hikvision</t>
  </si>
  <si>
    <t xml:space="preserve">Неуправляемый PoE-коммутатор DS-3E0318P-E/M(B) Hikvision </t>
  </si>
  <si>
    <t xml:space="preserve"> Жѐсткий диск HDD для систем видеонаблюдения WD82PURX(-78) Western Digital </t>
  </si>
  <si>
    <t>ЖК монитор, LCD, 1920x1080, D-Sub, HDMI 2UD96AA HP</t>
  </si>
  <si>
    <t xml:space="preserve"> Кабель HDMI to HDMI (19M -19M) 1.8м ver2.0 CC-HDMI4-6 Cablexpert </t>
  </si>
  <si>
    <t xml:space="preserve">Патч-панель 19", 1U, 24 порта RJ-45, категория 5e, Dual IDC,ROHS, цвет черный PP3-19-24-8P8C-C5E-110D Hyperline </t>
  </si>
  <si>
    <t xml:space="preserve"> Видеокамера DS-2CD2135FWD-IS(4 мм) Hikvision</t>
  </si>
  <si>
    <t>Кабель огнестойкий однопроволочный 2х2х0,75 кв мм с низкимдымо и газовыделением КПСнг(А)-FRLS 2х2х0,75</t>
  </si>
  <si>
    <t>Труба ПВХ гибкая гофр. д.16мм, лѐгкая с протяжкой, цвет серый 91516 DKC</t>
  </si>
  <si>
    <t>Труба стальнаяДу 25</t>
  </si>
  <si>
    <t>Универсальная противопожарная пена СР 660 Hilti</t>
  </si>
  <si>
    <t>Держатель двухкомпонентный, д.16мм DKC</t>
  </si>
  <si>
    <t xml:space="preserve">Кабель огнестойкий однопроволочный 1х2х0,75 кв мм с низким дымо и газовыделением КПСнг(А)-FRLS 1х2х0,75 Спецкабель </t>
  </si>
  <si>
    <t xml:space="preserve">Шкаф для монтажа средств пожарной автоматики с креплением на DIN-рейку ШПС-24 исп.12 Болид </t>
  </si>
  <si>
    <t xml:space="preserve"> Аккумуляторная батарея DT1217 Delta </t>
  </si>
  <si>
    <t xml:space="preserve"> Блок контрольно-пусковой С2000-КПБ Болид </t>
  </si>
  <si>
    <t xml:space="preserve"> Контроллер двухпроводной линии связи С2000-КДЛ Болид </t>
  </si>
  <si>
    <t xml:space="preserve">Прибор приемно-контрольный и управления поарный Сириус Болид </t>
  </si>
  <si>
    <t>Извещатель пожарный дымовой оптико-электронный адресно-аналоговый ДИП-34А-03 (ИП 212-34А)Болид</t>
  </si>
  <si>
    <t xml:space="preserve">Сирена 100 дБ, 24В, 40мА ОПОП 2-35, 24В (корпус белый) Рубеж </t>
  </si>
  <si>
    <t xml:space="preserve"> Извещатель пожарный ручной адресный со встроенным БРИЗ ИПР 513-3АМ исп.01 Болид</t>
  </si>
  <si>
    <t xml:space="preserve">Блок разветвительно-изолирующий БРИЗ исп. 03 Болид </t>
  </si>
  <si>
    <t xml:space="preserve"> Оповещатель пожарный световой, U-пит.24 В, I-потр. ≤20 мА ОПОП 1-8 "Выход",24В Рубеж</t>
  </si>
  <si>
    <t xml:space="preserve">Электромагнитный влагозащищенный замок IP67, усилие 180кг, 12 В DC, 0,4 A, 180x33x23 мм, уголок в комплектеML-180K с уголком (белый) AccordTec </t>
  </si>
  <si>
    <t xml:space="preserve">Контроллер доступа С2000-2 Болид </t>
  </si>
  <si>
    <t xml:space="preserve">Считыватель проксимити карт EM-Marin Proxy-5AG Болид </t>
  </si>
  <si>
    <t xml:space="preserve">Доводчик для дверей весом до 120 кг, двухскоростной, установочный размер 230х19 мм E-605 (белый) Oubao </t>
  </si>
  <si>
    <t>Устройство разблокировки двери с восстанавливаемой вставкой, защитная прозрачная крышка, 2 группы контактов-ST-ER125D-GN Smartec</t>
  </si>
  <si>
    <t xml:space="preserve">Блок защитный коммутационный на 8 выходов Входное напряжение 10-30 В. Ток по каждому каналу - до 1,0 А-БЗК исп.02Болид </t>
  </si>
  <si>
    <t>Резервированный источник питания; U-вх.150...250 В, U-ых.13...14.2 В, I-ном.8 А      РИП-12 исп. 06 (РИП-12-
6/80М3-Р )</t>
  </si>
  <si>
    <t>Резервированный источник питания; U-вх.150...250 В, U-
вых.13...14,2 В, I-ном.3 А РИП-12 исп. 01 (РИП-12-
3/17М1)</t>
  </si>
  <si>
    <t xml:space="preserve"> Аккумуляторная батарея DT1217Delta</t>
  </si>
  <si>
    <t>Кабель витая пара, неэкранированная U/UTP, категория 5e,4 пары (24 AWG), одножильный(solid), LSZH, нг(А)-HF, -20°C –+75°C, серый</t>
  </si>
  <si>
    <t>Кабель монтажный для ОПС и СОУЭ, не поддерживающий горения, огнестойкий КПСнг(А)-FRLS 1х2х0,75</t>
  </si>
  <si>
    <t>Кабель монтажный для ОПС и СОУЭ, не поддерживающий горения, огнестойкий КПСнг(А)-FRLS 1х2х1,5</t>
  </si>
  <si>
    <t xml:space="preserve">Труба ПВХ гибкая гофр. д.25мм, лѐгкая с протяжкой, цвет серый 91925 DKC </t>
  </si>
  <si>
    <t>Согласно Дизайн-проекта:
Керамическая плитка на клеевом основании
Выравнивание основания ровнителем (толщину
уточнить по месту)</t>
  </si>
  <si>
    <t>Согласно Дизайн-проекта:
Мармолеум/линолеум - 2,5мм
Ровнитель (уточнить толщину по месту)</t>
  </si>
  <si>
    <t xml:space="preserve">Керамогранитная плитка уличная нескользящая на
клеевом основании
Ж/б плита из бетона В20 F150 с армированием сеткой
диам. 12мм А500 с яч. 200х200мм
ПВХ-пленка
</t>
  </si>
  <si>
    <t>Асфальтобетонная смесь в уровень существующего
- покрытия</t>
  </si>
  <si>
    <t>Отделка полов 3 этажа</t>
  </si>
  <si>
    <t>1. Кварцвиниловая плитка RAL7037 - 5мм
2. Наливной пол выравнивающий - 25мм
3. Стяжка пола (Тип 1.1)</t>
  </si>
  <si>
    <t>Цементно-песчаная стяжка по всему полу в осях 35-41</t>
  </si>
  <si>
    <t>1. Керамическая плитка на клею RAL7038 - 10мм
2. Плиточный клей - 10мм
3. Обмазочная гидроизоляция в 2 слоя (с заведением на
стены на 300мм)
4. Стяжка пола (Тип 1.1)</t>
  </si>
  <si>
    <t>Согласно Дизайн-проекта:
Мармолеум/линолеум - 2,5мм
Ровнитель (уточнить толщину по месту</t>
  </si>
  <si>
    <t>Отделка потолков 1, 2 и 4 этажа</t>
  </si>
  <si>
    <t>Подвесной реечный потолок сборно-разборный с
кубообразными рейками 50х50мм</t>
  </si>
  <si>
    <t>Штукатурка, шпаклевка и грунтовка нижних
поверхностей лестничных площадок и маршей</t>
  </si>
  <si>
    <t>ПВХ-плинтус в цвет покрытия пола</t>
  </si>
  <si>
    <t>Отделки потолков 3 этажа</t>
  </si>
  <si>
    <t>Устройство подвесного реечного потолка</t>
  </si>
  <si>
    <t>Заполнение дверных проемов</t>
  </si>
  <si>
    <t>Дверь композитная с облицовкой из ПВХ или
пластика, однопольная, левого открывания,
глухая, с габаритами блока 2080х590мм'ГОСТ 475-2016</t>
  </si>
  <si>
    <t>Дверь композитная с облицовкой из ПВХ или
пластика, однопольная, левого открывания,
глухая, с габаритами блока 2080х690мм'ГОСТ 475-2016</t>
  </si>
  <si>
    <t>Дверь композитная с облицовкой из ПВХ или
пластика, однопольная, правого открывания,
глухая 2080х790мм'ГОСТ 475-2016</t>
  </si>
  <si>
    <t>Дверь композитная с облицовкой из ПВХ или
пластика, однопольная, левого открывания,
глухая, с габаритами блока 2080х790мм 'ГОСТ 475-2016</t>
  </si>
  <si>
    <t>Дверь однопольная деревянная левая с
габаритами блока 2080(h)х790  'ГОСТ 475-2016</t>
  </si>
  <si>
    <t>Дверь композитная с облицовкой из ПВХ или
пластика, однопольная, правого открывания,
глухая, с габаритами блока 2080х690мм   'ГОСТ 475-2016</t>
  </si>
  <si>
    <t>Дверь однопольная деревянная правая с
габаритами блока 2080(h)х790 'ГОСТ 475-2016</t>
  </si>
  <si>
    <t>Дверь двупольная деревянная с равными
полотнами с габаритами блока 2080(h)х1190 'ГОСТ 475-2016</t>
  </si>
  <si>
    <t>Дверь однопольная деревянная правая с
габаритами блока 2080(h)х990   'ГОСТ 475-2016</t>
  </si>
  <si>
    <t>Дверь однопольная стальная правая с
габаритами блока 2080(h)х790 'ГОСТ 31173-2016</t>
  </si>
  <si>
    <t>Монтаж  дверных блоков</t>
  </si>
  <si>
    <t>Дверь однопольная стальная противопожарная
правая с габаритами блока 2080(h)х790              ГОСТ Р 57327-2016  EI30</t>
  </si>
  <si>
    <t>Дверь однопольная стальная противопожарная'правая с габаритами блока 2080(h)х1190  ГОСТ Р 57327-2016        EI60</t>
  </si>
  <si>
    <t>Дверь двупольная стальная противопожарная с
равными полотнами с габаритами блока
2080(h)х1290 ГОСТ Р 57327-2016 EI60</t>
  </si>
  <si>
    <t xml:space="preserve">Дверь однопольная стальная противопожарная
правая с габаритами блока 2080(h)х1190       ГОСТ Р 57327-2016  EI30 </t>
  </si>
  <si>
    <t xml:space="preserve">Дверь однопольная стеклянная левая с
габаритами блока 2080(h)х960мм EI30 </t>
  </si>
  <si>
    <t>Дверь однопольная стеклянная левая с габаритами блока 2080(h)х960мм в составе стеклянной перегородки</t>
  </si>
  <si>
    <t>Дверь однопольная стеклянная правая сгабаритами блока 2080(h)х960мм  EI15</t>
  </si>
  <si>
    <t>Дверь двупольная стеклянная с разными
полотнами с габаритами блока 2080(h)х1160мм
в составе стеклянной перегородки'</t>
  </si>
  <si>
    <t>Дверь двупольная стеклянная с равными
полотнами в составе витража 5,00х6,00(h)м с
габаритами дверного блока 2025(hх1850)мм
(уточнить по Дизайн-проекту)</t>
  </si>
  <si>
    <t>Дверь двупольная ПВХ с разными полотам с
габаритами блока 2080(h)х1360мм и большим
полотном шириной 1000мм (уточнить по
Дизайн-проекту)</t>
  </si>
  <si>
    <t>Дверь однопольная стальная противопожарная
правая с габаритами блока 2080(h)х990 EI30</t>
  </si>
  <si>
    <t>Дверь двупольная стальная противопожарная с
разными полотам с габаритами блока
2080(h)х1260мм и большим полотном шириной
1000мм (уточнить по Дизайн-проекту EI30</t>
  </si>
  <si>
    <t>Монтаж люков</t>
  </si>
  <si>
    <t>Люк ревизионный 200х200(h)мм скрытого монтажа под плитку</t>
  </si>
  <si>
    <t>Люк ревизионный 200х300(h)мм скрытого
монтажа под плитку</t>
  </si>
  <si>
    <t>Люк ревизионный 300х400(h)мм скрытого
монтажа под плитку</t>
  </si>
  <si>
    <r>
      <t xml:space="preserve">                                                </t>
    </r>
    <r>
      <rPr>
        <sz val="11"/>
        <color theme="1"/>
        <rFont val="Times New Roman"/>
        <family val="1"/>
        <charset val="204"/>
      </rPr>
      <t xml:space="preserve">    </t>
    </r>
  </si>
  <si>
    <r>
      <rPr>
        <b/>
        <sz val="11"/>
        <color theme="1"/>
        <rFont val="Times New Roman"/>
        <family val="1"/>
        <charset val="204"/>
      </rPr>
      <t xml:space="preserve">                             </t>
    </r>
    <r>
      <rPr>
        <sz val="11"/>
        <color theme="1"/>
        <rFont val="Times New Roman"/>
        <family val="1"/>
        <charset val="204"/>
      </rPr>
      <t xml:space="preserve">   </t>
    </r>
  </si>
  <si>
    <t xml:space="preserve">Уголок 50х5
</t>
  </si>
  <si>
    <t xml:space="preserve">Уголок 25х4
</t>
  </si>
  <si>
    <t xml:space="preserve">Профильная труба 100х100х4
</t>
  </si>
  <si>
    <t xml:space="preserve">Полоса 5x100
</t>
  </si>
  <si>
    <t xml:space="preserve">лист толщ 2
</t>
  </si>
  <si>
    <t xml:space="preserve">Полоса 10x150
</t>
  </si>
  <si>
    <t xml:space="preserve">Полоса 10x250
</t>
  </si>
  <si>
    <t xml:space="preserve">Полоса 10x240
</t>
  </si>
  <si>
    <t>кг</t>
  </si>
  <si>
    <t>Проектирование (КМД) изготовление и монтаж металлических конструкций</t>
  </si>
  <si>
    <t>Изготовление  металлоконструкций</t>
  </si>
  <si>
    <t>т</t>
  </si>
  <si>
    <t>Монтаж   металлоконструкций</t>
  </si>
  <si>
    <t>Обезжиривание поверхностей</t>
  </si>
  <si>
    <t>Огрунтовка металлических поверхностей за один раз: грунтовкой ГФ-021</t>
  </si>
  <si>
    <t>Окраска металлических огрунтованных поверхностей: эмалью ПФ-115 за два раза</t>
  </si>
  <si>
    <t>Устройство монолитных: железобетонных лестниц и площадок</t>
  </si>
  <si>
    <t>Бетон В25 (М350)</t>
  </si>
  <si>
    <t>Проволока ВР-1</t>
  </si>
  <si>
    <t xml:space="preserve">Установка анкеров в отверстия </t>
  </si>
  <si>
    <t>Установка ступеней отдельных: гладких по готовому основанию</t>
  </si>
  <si>
    <t>Ступени ЛС12</t>
  </si>
  <si>
    <t>Лестница в осях А-А2/40-41 на отм. +6,540</t>
  </si>
  <si>
    <t xml:space="preserve">Уголок 75х5
</t>
  </si>
  <si>
    <t xml:space="preserve">Профильная труба 100х50х3
</t>
  </si>
  <si>
    <t xml:space="preserve">Профильная труба 120х120х4
</t>
  </si>
  <si>
    <t xml:space="preserve">Полоса 10x120
</t>
  </si>
  <si>
    <t>Анкер HILTI HST M12х115</t>
  </si>
  <si>
    <t>Усиление перегородки в осях А-А2/40-41 на отм. +9,750</t>
  </si>
  <si>
    <t>Круг D25</t>
  </si>
  <si>
    <t xml:space="preserve">Лист 4
</t>
  </si>
  <si>
    <t xml:space="preserve">Лист 6
</t>
  </si>
  <si>
    <t xml:space="preserve">Лист 12
</t>
  </si>
  <si>
    <t xml:space="preserve">Лист16
</t>
  </si>
  <si>
    <t xml:space="preserve">Профильная труба 50х50х4
</t>
  </si>
  <si>
    <t xml:space="preserve">Лист 8
</t>
  </si>
  <si>
    <t xml:space="preserve">Лист10
</t>
  </si>
  <si>
    <t xml:space="preserve">Круг D25
</t>
  </si>
  <si>
    <t>Лист16</t>
  </si>
  <si>
    <t xml:space="preserve">Профильная труба 80х40х3
</t>
  </si>
  <si>
    <t xml:space="preserve">Профильная труба 80х80х4
</t>
  </si>
  <si>
    <t>Погрузо-разгрузочные работы при автомобильных перевозках: Погрузка мусора строительного с погрузкой вручную</t>
  </si>
  <si>
    <t>Перевозка грузов автомобилями бортовыми грузоподъемностью до 5 т на расстояние: I класс груза до 10 км
(1 т груза)</t>
  </si>
  <si>
    <t>Пробиваемый проем в осях А-А2/43-44 на отм. +3,71</t>
  </si>
  <si>
    <t>Штукатурка по сетке без устройства каркаса: карнизов и тяг</t>
  </si>
  <si>
    <t>ВК -водопровод канализация</t>
  </si>
  <si>
    <t xml:space="preserve">Труба полипропиленовая PPR PN10, Д=20х1,9 мм ГОСТ 32415-2013 . </t>
  </si>
  <si>
    <t xml:space="preserve"> Труба полипропиленовая PPR PN10, Д=25х2,3 мм ГОСТ 32415-2013 . </t>
  </si>
  <si>
    <t>Кран для манометра трехходовой ABRA VFM16-FGMG DN15 PN16 внутр.G1/2/ внеш. G1/2 ABRA КМ VFM16-FGMG DN15 PN16 ABRA TM</t>
  </si>
  <si>
    <t xml:space="preserve"> Труба полипропиленовая PPR PN10, Д=32х3 мм ГОСТ 32415-2013 . </t>
  </si>
  <si>
    <t>В1 - водопровод хозяйственно-питьевой</t>
  </si>
  <si>
    <t>Монтаж трубопроводов</t>
  </si>
  <si>
    <t xml:space="preserve">Монтаж  оборудования </t>
  </si>
  <si>
    <t>Манометр ТМ серия 10 ТМ-510Р.00(0-0.16МРа)М20х1.5.1.5.IP54 ЗАО "РОСМА"</t>
  </si>
  <si>
    <t>Счетчик холодной воды многоструйный "Пульсар М" Ду-15</t>
  </si>
  <si>
    <t xml:space="preserve">Фильтр ФММ сетчатый резьбовой чугунный с магнитной вставкой DN25 PN16 ABRA-YS3016-D025 ABRA TM </t>
  </si>
  <si>
    <t>Монтаж кранов</t>
  </si>
  <si>
    <t xml:space="preserve"> Кран шаровой латунный, резьбы внутренняя-внутренняя по ISO 7:2000, DN 1/2" </t>
  </si>
  <si>
    <t xml:space="preserve">Кран шаровой латунный, резьбы внутренняя-внутренняя по ISO 7:2000, DN 1" </t>
  </si>
  <si>
    <t xml:space="preserve"> Кран шаровой латунный, резьбы внутренняя-внутренняя по ISO 7:2000, DN 3/4" </t>
  </si>
  <si>
    <t>Монтаж фитингов</t>
  </si>
  <si>
    <t xml:space="preserve"> Угольник 45° из ПП, 25 PPR </t>
  </si>
  <si>
    <t xml:space="preserve"> Угольник 45° из ПП, 20 PPR </t>
  </si>
  <si>
    <t xml:space="preserve"> Угольник 90° из ПП, 20 PPR </t>
  </si>
  <si>
    <t xml:space="preserve">Угольник 90° из ПП, 25 PPR </t>
  </si>
  <si>
    <t xml:space="preserve"> Угольник 90° из ПП, 32 PPR </t>
  </si>
  <si>
    <t xml:space="preserve">Тройник равнопроходной из ПП, 20 PPR </t>
  </si>
  <si>
    <t xml:space="preserve">Тройник равнопроходной из ПП, 32 PPR </t>
  </si>
  <si>
    <t xml:space="preserve"> Тройник переходной из ПП, 25x20x20 PPR </t>
  </si>
  <si>
    <t xml:space="preserve">Тройник переходной из ПП, 25x20x25 PPR </t>
  </si>
  <si>
    <t xml:space="preserve">Тройник переходной из ПП, 32x25x32 PPR </t>
  </si>
  <si>
    <t xml:space="preserve"> Крестовина из ПП, 20 PPR </t>
  </si>
  <si>
    <t xml:space="preserve">Муфта переходная наружная из ПП, 32x25 PPR </t>
  </si>
  <si>
    <t xml:space="preserve"> Муфта переходная наружная из ПП, 32x20 PPR </t>
  </si>
  <si>
    <t xml:space="preserve">Муфта комбинированная из ПП, наружная резьба, 20xG1/2" PPR </t>
  </si>
  <si>
    <t xml:space="preserve"> Муфта комбинированная из ПП, наружная резьба, 25xG3/4" PPR </t>
  </si>
  <si>
    <t xml:space="preserve"> Муфта комбинированная из ПП, наружная резьба, 32xG1" PPR </t>
  </si>
  <si>
    <t>Монтаж гибких подводок</t>
  </si>
  <si>
    <t xml:space="preserve"> Гибкая подводка для воды, тип гайка-гайка, длиной 300 мм, 1/2''х1/2'' </t>
  </si>
  <si>
    <t xml:space="preserve"> Гибкая подводка для воды, тип гайка-гайка, длиной 400 мм, 1/2''х1/2'' </t>
  </si>
  <si>
    <t xml:space="preserve"> Гибкая подводка для воды, тип гайка-гайка, длиной 500 мм, 1/2''х1/2'' </t>
  </si>
  <si>
    <t xml:space="preserve">Монтаж  теплоизоляции </t>
  </si>
  <si>
    <t>В2 - водопровод противопожарный</t>
  </si>
  <si>
    <t xml:space="preserve"> Трубы стальные обыкновенные водогазопроводные с цинковым покрытием, Д=80х4,0 мм ГОСТ 3262-75 </t>
  </si>
  <si>
    <t xml:space="preserve">Трубы стальные обыкновенные водогазопроводные с цинковым покрытием, Д=50х3,5 мм ГОСТ 3262-75 </t>
  </si>
  <si>
    <t>Монтаж задвижек</t>
  </si>
  <si>
    <t xml:space="preserve">Задвижка чугунная клиновая PN 16, DN 80 Отечественное производство </t>
  </si>
  <si>
    <t xml:space="preserve">Задвижка чугунная клиновая PN 16, DN 50 Отечественное производство </t>
  </si>
  <si>
    <t xml:space="preserve"> Отвод 45° оцинкованный стальной крутоизогнутый бесшовный, Ду 80 ГОСТ 17375-2001* Отвод Ц-45-1-88,9 </t>
  </si>
  <si>
    <t xml:space="preserve">Отвод 90° оцинкованный стальной крутоизогнутый бесшовный, Ду 50 ГОСТ 17375-2001* Отвод Ц-90-1-60,3 </t>
  </si>
  <si>
    <t xml:space="preserve">Отвод 90° оцинкованный стальной крутоизогнутый бесшовный, Ду 80 ГОСТ 17375-2001* Отвод Ц-90-1-88,9 </t>
  </si>
  <si>
    <t xml:space="preserve"> Тройник оцинкованный стальной переходной Ду=80х50 мм ГОСТ 17376-2001* Тройник 1-Ц-88,9х60,3 </t>
  </si>
  <si>
    <t xml:space="preserve"> Тройник оцинкованный стальной переходной Ду=150х80 мм ГОСТ 17376-2001* Тройник 1-Ц-168,3х88,9 </t>
  </si>
  <si>
    <t xml:space="preserve">Переход оцинкованный стальной концентрический, Д=80х50 мм ГОСТ 17378-2001* Переход Ц-К-1-88.9х60.3 </t>
  </si>
  <si>
    <t xml:space="preserve"> Фланец стальной плоский приварной с соединительным выступом Ру 1.6 МПа, Д=50 мм ГОСТ 12820-80* Фланец 1-50-16 </t>
  </si>
  <si>
    <t xml:space="preserve"> Фланец стальной плоский приварной с соединительным выступом Ру 1.6 МПа, Д=80 мм ГОСТ 12820-80* Фланец 1-80-16 </t>
  </si>
  <si>
    <t>Монтаж  пожарных шкафов</t>
  </si>
  <si>
    <t xml:space="preserve"> Оборудование пожарного крана, Д=50 мм, в комплекте:</t>
  </si>
  <si>
    <t xml:space="preserve"> Шкаф пожарный встроенный для рукава Д=51 мм; тип закрытый </t>
  </si>
  <si>
    <t xml:space="preserve">Головка цапковая ГЦ-50 </t>
  </si>
  <si>
    <t xml:space="preserve"> Клапан латунный прямой (муфта, цапка), Д=50 мм КПЛП </t>
  </si>
  <si>
    <t xml:space="preserve">Рукав пожарный напорный латексный l=20,0 м. Внутренний диаметр Д=51 мм. Диаметр спрыска ствола 16 мм </t>
  </si>
  <si>
    <t xml:space="preserve">Труба полипропиленовая PPR PN20, Д=20х3,4 мм ГОСТ 32415-2013 </t>
  </si>
  <si>
    <t xml:space="preserve">Труба полипропиленовая PPR PN20, Д=25х4,2 мм ГОСТ 32415-2013 </t>
  </si>
  <si>
    <t xml:space="preserve"> Труба полипропиленовая PPR PN20, Д=32х5,4 мм ГОСТ 32415-2013  </t>
  </si>
  <si>
    <t>Т3, Т4 - горячее водоснабжение с циркуляцией</t>
  </si>
  <si>
    <t>Монтаж оборудования</t>
  </si>
  <si>
    <t xml:space="preserve">Счетчик холодной воды многоструйный "Пульсар М" Ду-15 </t>
  </si>
  <si>
    <t xml:space="preserve">Фильтр ФММ сетчатый резьбовой чугунный с магнитной вставкой DN20 PN16 ABRA-YS3016-D020 ABRA TM </t>
  </si>
  <si>
    <t xml:space="preserve">Манометр ТМ серия 10 ТМ-510Р.00(0-0.16МРа)М20х1.5.1.5.IP54 ЗАО "РОСМА" </t>
  </si>
  <si>
    <t xml:space="preserve">Клапан ручной балансировочный MVT, DN20 MVT 003Z4082 Danfoss </t>
  </si>
  <si>
    <t xml:space="preserve">Кран для манометра трехходовой ABRA VFM16-FGMG DN15 PN16 внутр.G1/2/ внеш. G1/2 ABRA КМ VFM16-FGMG'DN15 PN16 ABRA TM </t>
  </si>
  <si>
    <t xml:space="preserve"> Кран шаровой латунный, резьбы внутренняя-внутренняя по ISO 7:2000, DN 3/4"</t>
  </si>
  <si>
    <t xml:space="preserve"> Кран шаровой латунный, резьбы внутренняя-внутренняя по ISO 7:2000, DN 1" </t>
  </si>
  <si>
    <t xml:space="preserve">Крестовина из ПП, 20 PPR </t>
  </si>
  <si>
    <t xml:space="preserve"> Муфта переходная наружная из ПП, 25x20 PPR </t>
  </si>
  <si>
    <t xml:space="preserve"> Тройник переходной из ПП, 32x25x32 PPR </t>
  </si>
  <si>
    <t xml:space="preserve"> Тройник переходной из ПП, 25x20x25 PPR </t>
  </si>
  <si>
    <t xml:space="preserve"> Тройник равнопроходной из ПП, 25 PPR </t>
  </si>
  <si>
    <t xml:space="preserve">Угольник 90° из ПП, 20 PPR </t>
  </si>
  <si>
    <t xml:space="preserve">15 Угольник 45° из ПП, 32 PPR </t>
  </si>
  <si>
    <t xml:space="preserve">Угольник 45° из ПП, 25 PPR </t>
  </si>
  <si>
    <t xml:space="preserve">Муфта переходная наружная из ПП, 32x20 PPR </t>
  </si>
  <si>
    <t xml:space="preserve"> Муфта переходная наружная из ПП, 32x25 PPR </t>
  </si>
  <si>
    <t xml:space="preserve">Муфта комбинированная из ПП, наружная резьба, 32xG1" PPR </t>
  </si>
  <si>
    <t xml:space="preserve"> Теплоизоляционные трубки толщиной 9 мм, для труб Днар.=20,0 мм </t>
  </si>
  <si>
    <t xml:space="preserve">Теплоизоляционные трубки толщиной 9 мм, для труб Днар.=25,0 мм </t>
  </si>
  <si>
    <t xml:space="preserve"> Теплоизоляционные трубки толщиной 9 мм, для труб Днар.=32,0 мм </t>
  </si>
  <si>
    <t xml:space="preserve"> Теплоизоляционные трубки толщиной 13 мм, для труб Днар.=20,0 мм </t>
  </si>
  <si>
    <t xml:space="preserve"> Теплоизоляционные трубки толщиной 13 мм, для труб Днар.=25,0 мм </t>
  </si>
  <si>
    <t xml:space="preserve"> Теплоизоляционные трубки толщиной 13 мм, для труб Днар.=32,0 мм </t>
  </si>
  <si>
    <t>К1 - канализация бытовая</t>
  </si>
  <si>
    <t xml:space="preserve">Трубы из полипропилена канализационные раструбные, Д=50 мм ГОСТ 32414-2013 </t>
  </si>
  <si>
    <t xml:space="preserve"> Трубы из полипропилена канализационные раструбные, Д=110 мм ГОСТ 32414-2013 </t>
  </si>
  <si>
    <t xml:space="preserve">Труба полипропиленовая PPR PN10, Д=32х3 мм ГОСТ 32415-2013 </t>
  </si>
  <si>
    <t xml:space="preserve">Заглушка из полипропилена, Д=110 мм PP </t>
  </si>
  <si>
    <t xml:space="preserve">Заглушка из полипропилена, Д=50 мм PP </t>
  </si>
  <si>
    <t xml:space="preserve"> Ревизия из полипропилена раструбная DN110 PP </t>
  </si>
  <si>
    <t xml:space="preserve"> Патрубок переходной канализационный из полипропилена эксцентрический, DN50х32 PP </t>
  </si>
  <si>
    <t xml:space="preserve">Переход эксцентрический Д110х50 PP </t>
  </si>
  <si>
    <t xml:space="preserve">Крестовина двухплоскостная из полипропилена 110х110х110х110 PP </t>
  </si>
  <si>
    <t xml:space="preserve">Крестовина одноплоскостная из полипропилена, 110x110x50/90 PP </t>
  </si>
  <si>
    <t xml:space="preserve">Тройник канализационный полипропиленовый, DN110х110 90° PP </t>
  </si>
  <si>
    <t xml:space="preserve">Тройник канализационный полипропиленовый, DN110х50 90° PP </t>
  </si>
  <si>
    <t xml:space="preserve">Тройник канализационный полипропиленовый, DN50х50 90° PP </t>
  </si>
  <si>
    <t xml:space="preserve">Отвод канализационный из полипропилена, DN110 45° PP </t>
  </si>
  <si>
    <t xml:space="preserve">Отвод канализационный из полипропилена, DN50 90° PP </t>
  </si>
  <si>
    <t xml:space="preserve">Отвод канализационный из полипропилена, DN50 45° PP </t>
  </si>
  <si>
    <t xml:space="preserve">Угольник 90° из ПП, 32 PPR </t>
  </si>
  <si>
    <t xml:space="preserve"> Канализационная насосная установка SOLOLIFT2 D2 SOLOLIFT2 97775318 GRUNDFOS </t>
  </si>
  <si>
    <t xml:space="preserve"> Душевой поддон по ГОСТ 23695-2016 ПДСм 800</t>
  </si>
  <si>
    <t xml:space="preserve"> Ванна моечная односекционная </t>
  </si>
  <si>
    <t>к-т</t>
  </si>
  <si>
    <t xml:space="preserve"> Воронка капельная HL 21 </t>
  </si>
  <si>
    <t xml:space="preserve">Патрубок переходной канализационный из полипропилена концентрический, DN50х32 PP </t>
  </si>
  <si>
    <t xml:space="preserve"> Противопожарная муфта "Огракс-ПМ-110" ТУ 285-027-13267785-04 ЗАО Унихимтек </t>
  </si>
  <si>
    <t xml:space="preserve"> Патрубок гофрированный для унитаза, L=350 </t>
  </si>
  <si>
    <t xml:space="preserve">Патрубок гофрированный для унитаза, L=150 </t>
  </si>
  <si>
    <t xml:space="preserve">Сифон бутылочный унифицированный СБУ с выпуском и вертикальным отводом для умывальников ГОСТ 23289-94 </t>
  </si>
  <si>
    <t xml:space="preserve">Умывальник керамический полукруглый без спинки 2-ой величины фаянсовый типа Ум2бСфс ГОСТ 30493-96 </t>
  </si>
  <si>
    <t xml:space="preserve"> Смеситель с поворотным изливом </t>
  </si>
  <si>
    <t xml:space="preserve"> Смеситель для мойки </t>
  </si>
  <si>
    <t xml:space="preserve">Система инсталляции Geberit Duofix Sigma для подвесного унитаза 111.350.00.5 Geberit </t>
  </si>
  <si>
    <t xml:space="preserve">Система инсталляции Geberit Duofix для подвесного писсуара 111.616.00.1. Geberit </t>
  </si>
  <si>
    <t>Монтаж  кабелей</t>
  </si>
  <si>
    <t xml:space="preserve">Кабель витая пара, неэкранированная U/UTP, категория 5e,4 пары (24 AWG), одножильный(solid), LSZHUUTP4-C5E-S24-IN-LSZH-GY Hyperline </t>
  </si>
  <si>
    <t xml:space="preserve">Разъем RJ-45(8P8C) под витую пару, категория 5e PLUG-8P8C-U-C5 Hyperline </t>
  </si>
  <si>
    <t>Труба ПВХ гибкая гофр. д.25мм, лѐгкая с протяжкой, цвет серый DKC</t>
  </si>
  <si>
    <t xml:space="preserve">Монтаж  кабельной продукции </t>
  </si>
  <si>
    <t xml:space="preserve">Держатель двухкомпонентный, д.16мм 51116 DKC </t>
  </si>
  <si>
    <t xml:space="preserve">Бирка треугольная У1 36 07-6236 Rexant </t>
  </si>
  <si>
    <t xml:space="preserve"> Стяжка нейлоновая 3,5х200 мм Rexant</t>
  </si>
  <si>
    <t>Шкаф настенный 19-дюймовый (19"), 18U, 908x600х800мм, металлическая передняя дверь с замком, две боковые панели,-цвет черныйTWB-1868-SR-RAL9004 Hyperline</t>
  </si>
  <si>
    <t>Модуль вентиляторный 19", 1U, глубиной 170мм, с термостатом и 2-мя вентиляторами, номинальная мощность 35.20 Вт,датчик температурыTRFA-MICR-2F-RAL9004Hyperline</t>
  </si>
  <si>
    <t>Блок розеток горизонтальный 6х16А,250V,Schuko,19",1U, с выключателем-SHE19-6SH-S-2.5EU Hyperline</t>
  </si>
  <si>
    <t xml:space="preserve"> Кабельный организатор пластиковый с крышкой, 19", 1U CM-1U-PL-COV Hyperline </t>
  </si>
  <si>
    <t xml:space="preserve"> ИБП APC Smart-UPS 1500VA USB 2U 230V SMX2200RMHV2U APC </t>
  </si>
  <si>
    <t xml:space="preserve">. Комплект винт M6, квадратная гайка, шайба (16 мм) CNS-M6-16 Hyperline </t>
  </si>
  <si>
    <t>Патч-панель 19", 1U, 24 порта RJ-45, категория 5e, Dual IDC,ROHS, цвет черный PP3-19-24-8P8C-C5E-110D Hyperline</t>
  </si>
  <si>
    <t xml:space="preserve"> Коммутатор C9200L-24T-4G-RA Cisco </t>
  </si>
  <si>
    <t xml:space="preserve"> Точка доступа двухдиапазонная WAP581 AC/N Cisco </t>
  </si>
  <si>
    <t xml:space="preserve"> Модуль SFP GLC-LH-SMD Cisco шт. 4</t>
  </si>
  <si>
    <t>Кабель витая пара, неэкранированная U/UTP, категория 5e,4 пары (24 AWG), одножильный(solid), LSZH, нг(А)-HF, -20°C –+75°C, серый UUTP4-C5E-S24-IN-LSZH-GY Hyperline</t>
  </si>
  <si>
    <t>Монтаж кабелей</t>
  </si>
  <si>
    <t xml:space="preserve">Кабель витая пара, экранированная (S/FTP), категория 6a, 4пары (23 AWG), одножильный (solid), каждая пара в фольге,общий экран - медная оплетка, для внутренней прокладки,нг(A)-HF, –20°C – +60°C, серый SFTP4-C6A-S23-IN-LSZH-GY-500Hyperline </t>
  </si>
  <si>
    <t>Кабель волоконно-оптический 9/125 (SMF-28) одномодовый, 8волокон, плотное буферное покрытие (tight buffer) внутрен-ний/внешний, LSZH IEC 60332-3, –40°C – +70°C, черныйFO-DT-IN/OUT-9S-8-LSZH-BK Hyperline</t>
  </si>
  <si>
    <t>Патч-корд U/UTP, Cat.5е (100% Fluke Component Tested), LSZH,1 м, зеленыйPC-LPM-UTP-RJ45-RJ45-C5e-M-LSZH-GN Hyperline</t>
  </si>
  <si>
    <t xml:space="preserve">Проходной адаптер LC-LC, SM, duplex, корпус пластиковый,
синий, белые колпачки
FA-P11Z-DLC/DLC-N/WH-BL Hyperline </t>
  </si>
  <si>
    <t xml:space="preserve">Гильзы защитные для волокон (КДЗС) FO-FFSPS-40 Hyperline </t>
  </si>
  <si>
    <t xml:space="preserve">Пигтейл SM 9/125 (OS2) LC/UPC 1 м LSZH FPT9-9-LC-UPC-1M Hyperline </t>
  </si>
  <si>
    <t xml:space="preserve">Патч-корд волоконно-оптический SM 9/125 (OS2), LC/UPCLC/UPC, duplex, LSZH, 1м, черн.FC-D2-9-LC/UR-LC/UR-H-1MLSZH-BKHyperline </t>
  </si>
  <si>
    <t>Патч-корд волоконно-оптический (шнур) SM 9/125 (OS2),LC/UPC-LC/UPC, 2.0 мм, duplex, LSZH, 10 мFC-D2-9-LC/UR-LC/UR-H-
10M-LSZH-YL Hyperline</t>
  </si>
  <si>
    <t>Разъем RJ-45(8P8C) под витую пару, категория 5e, универсальный (для одножильного и многожильного кабеля)PLUG-8P8C-U-C5 Hyperline</t>
  </si>
  <si>
    <t>Труба ПВХ гибкая гофр. д.25мм, лѐгкая с протяжкой, цветсерый91925 DKC</t>
  </si>
  <si>
    <t xml:space="preserve"> Держатель двухкомпонентный, д.25мм 51125 DKC </t>
  </si>
  <si>
    <t>Труба ПВХ гибкая гофр. д.16мм, лѐгкая с протяжкой, цвет серый-91516 DKC</t>
  </si>
  <si>
    <t xml:space="preserve"> Кабель-канал 105x50 с крышкой 65 мм 010429  </t>
  </si>
  <si>
    <t>Перегородка разделительная для кабель-каналов высотой 50мм 010582 Legrand</t>
  </si>
  <si>
    <t>.Накладка на стык крышки 65мм 10801 Legrand</t>
  </si>
  <si>
    <t xml:space="preserve">Накладка на стык профиля 10696 Legrand </t>
  </si>
  <si>
    <t xml:space="preserve">Угол плоский 90° DLP 50х105 010786 Legrand </t>
  </si>
  <si>
    <t xml:space="preserve">. Заглушка для кабель-канала 105x50 010700 Legrand </t>
  </si>
  <si>
    <t xml:space="preserve">Саморез с дюбелем F 4,5x50 CM06542 Legrand </t>
  </si>
  <si>
    <t xml:space="preserve">. Проволочный лоток 50х100 L3000 FC5010 DKC </t>
  </si>
  <si>
    <t>Крепѐжный комплект №3, 209460 Винт со спец. головкой031008 Гайка с насечкой М6 (CM100600)DKC</t>
  </si>
  <si>
    <t>Крепление ТМ к стене основание 100 ммBMM1010 DKC</t>
  </si>
  <si>
    <t>Комплект для монтажа лотка № 4, Винт для монтажа проволочного лотка М6х20 (CM050620), Шайба для соединения проволочного лотка (CM170600), Гайка с насечкой, препятствующей откручиванию М6 (CM100600 CM050620</t>
  </si>
  <si>
    <t>Анкер стандартный с болтом М8 CM430850 DKC</t>
  </si>
  <si>
    <t xml:space="preserve">Суппорты Mosaic на два модуля в короб 105х50 010952 Legrand </t>
  </si>
  <si>
    <t xml:space="preserve"> Розетка RJ45 Mosaic (Кат.5e UTP) 1 модуль 076551 Legrand </t>
  </si>
  <si>
    <t xml:space="preserve">Розетка RJ45 Mosaic (Кат.6 UTP) 1 модуль 076561 Legrand </t>
  </si>
  <si>
    <t xml:space="preserve"> Суппорт 2мод на захватах 080261 Legrand </t>
  </si>
  <si>
    <t xml:space="preserve">Mosaic Рамка на 2 модуля 1 пост белая 078802 Legrand </t>
  </si>
  <si>
    <t xml:space="preserve">Монтажная коробка стандартная нерегулируемая 65-90 mm12/18 мод.088091 Legrand </t>
  </si>
  <si>
    <t>Основание для вертикальной установки фиксированное, исполнение вровень с полом 2х6 мод 088124 Legrand.</t>
  </si>
  <si>
    <t>Крышка для напольной коробки пластик стандартное исполнение 12/18 мод088001 Legrand</t>
  </si>
  <si>
    <t xml:space="preserve">Заглушка для электроустановочных изделий 077070 Legrand </t>
  </si>
  <si>
    <t xml:space="preserve">Стяжка нейлоновая3,5х200 мм Rexant </t>
  </si>
  <si>
    <t>ВА47-29, 1п, 16А, х-ка "С",</t>
  </si>
  <si>
    <t>комп</t>
  </si>
  <si>
    <t>на вводе выключатель нагрузки ВН-32, 3п, 100АИЭК</t>
  </si>
  <si>
    <t xml:space="preserve">
на отходящих линиях автоматические выключатели:
ВА47-29, 1п, 16А, х-ка "С",ИЭК</t>
  </si>
  <si>
    <t xml:space="preserve">дифференциальный автоматический выключатель АД-12, 2п, 16А, 30мА ИЭК
</t>
  </si>
  <si>
    <r>
      <rPr>
        <b/>
        <i/>
        <sz val="12"/>
        <rFont val="Times New Roman"/>
        <family val="1"/>
        <charset val="204"/>
      </rPr>
      <t>ЩС1</t>
    </r>
    <r>
      <rPr>
        <i/>
        <sz val="12"/>
        <rFont val="Times New Roman"/>
        <family val="1"/>
        <charset val="204"/>
      </rPr>
      <t xml:space="preserve"> Корпус металлический 540х600х120ммЩРв-72 УХЛ3 IP31 ИЭК
</t>
    </r>
  </si>
  <si>
    <r>
      <rPr>
        <b/>
        <i/>
        <sz val="12"/>
        <rFont val="Times New Roman"/>
        <family val="1"/>
        <charset val="204"/>
      </rPr>
      <t xml:space="preserve">ЩС2 </t>
    </r>
    <r>
      <rPr>
        <i/>
        <sz val="12"/>
        <rFont val="Times New Roman"/>
        <family val="1"/>
        <charset val="204"/>
      </rPr>
      <t>Корпус металлический 620х310х120мм ЩРв-48 УХЛ3 IP31 ИЭК</t>
    </r>
  </si>
  <si>
    <t>на вводе выключатель нагрузки ВН-32, 3п, 100А ИЭК</t>
  </si>
  <si>
    <t>на отходящих линиях дифференциальный автоматический выключатель АД-12, 2п, 16А, 30мАИЭК</t>
  </si>
  <si>
    <t>Монтаж шкафов</t>
  </si>
  <si>
    <r>
      <rPr>
        <b/>
        <i/>
        <sz val="12"/>
        <rFont val="Times New Roman"/>
        <family val="1"/>
        <charset val="204"/>
      </rPr>
      <t>ЩК</t>
    </r>
    <r>
      <rPr>
        <i/>
        <sz val="12"/>
        <rFont val="Times New Roman"/>
        <family val="1"/>
        <charset val="204"/>
      </rPr>
      <t>Корпус металлический 540х310х120мм ЩРв-36 УХЛ3 IP31 ИЭК</t>
    </r>
  </si>
  <si>
    <t>на вводе выключатель нагрузки 3п, 100А ИЭК</t>
  </si>
  <si>
    <t>на отходящих линиях автоматические выключатели:
ВА47-29, 3п, 25А, х-ка "С",ИЭК</t>
  </si>
  <si>
    <t xml:space="preserve">ВА47-29, 1п, 6А, х-ка "С", ИЭК </t>
  </si>
  <si>
    <t xml:space="preserve">ВА47-29, 3п, 40А, х-ка "С", ИЭК </t>
  </si>
  <si>
    <t>Контактор модульный ESB100-40N-06, 4н.о., 100А, Uкат=220ВАВВ</t>
  </si>
  <si>
    <t>на отходящих линиях автоматические выключатели:ВА47-29, 1п, 10А, х-ка "С"ИЭК</t>
  </si>
  <si>
    <t>на вводе выключатель нагрузки ВН-32, 3п, 40А ИЭК</t>
  </si>
  <si>
    <r>
      <rPr>
        <b/>
        <i/>
        <sz val="12"/>
        <rFont val="Times New Roman"/>
        <family val="1"/>
        <charset val="204"/>
      </rPr>
      <t>ЩО2</t>
    </r>
    <r>
      <rPr>
        <i/>
        <sz val="12"/>
        <rFont val="Times New Roman"/>
        <family val="1"/>
        <charset val="204"/>
      </rPr>
      <t>Корпус металлический 620х310х120мм ЩРв-48 УХЛ3 IP31 ИЭК</t>
    </r>
  </si>
  <si>
    <t>на отходящих линиях автоматические выключатели:'ВА47-29, 1п, 10А, х-ка "С"ИЭК</t>
  </si>
  <si>
    <r>
      <rPr>
        <b/>
        <i/>
        <sz val="12"/>
        <rFont val="Times New Roman"/>
        <family val="1"/>
        <charset val="204"/>
      </rPr>
      <t xml:space="preserve">ЩО1 </t>
    </r>
    <r>
      <rPr>
        <i/>
        <sz val="12"/>
        <rFont val="Times New Roman"/>
        <family val="1"/>
        <charset val="204"/>
      </rPr>
      <t>Корпус металлический 265х440х120мм ЩРв-18 УХЛ3 IP31</t>
    </r>
  </si>
  <si>
    <r>
      <rPr>
        <b/>
        <i/>
        <sz val="12"/>
        <rFont val="Times New Roman"/>
        <family val="1"/>
        <charset val="204"/>
      </rPr>
      <t>ЩР</t>
    </r>
    <r>
      <rPr>
        <i/>
        <sz val="12"/>
        <rFont val="Times New Roman"/>
        <family val="1"/>
        <charset val="204"/>
      </rPr>
      <t>Пункт распределительный ввод 3Р 1х630А отходящие 3Р 12х100А ПР11-3124 УХЛ3 IP31 ИЭК</t>
    </r>
  </si>
  <si>
    <t>на вводе автоматический выключатель ВА88-35-250, 3п, 250А, х-ка "С"; ИЭК</t>
  </si>
  <si>
    <t>на отходящих линиях автоматические выключатели:'ВА47-100, 3п, 16А, х-ка "С",ИЭК</t>
  </si>
  <si>
    <t>ВА47-100, 3п, 25А, х-ка "С",ИЭК</t>
  </si>
  <si>
    <t>ВА47-100, 3п, 32А, х-ка "С",ИЭК</t>
  </si>
  <si>
    <t>ВА47-100, 3п, 40А, х-ка "С",ИЭК</t>
  </si>
  <si>
    <t>ВА47-100, 3п, 50А, х-ка "С",ИЭК</t>
  </si>
  <si>
    <t>ВА47-100, 3п, 100А, х-ка "С",ИЭК</t>
  </si>
  <si>
    <r>
      <rPr>
        <b/>
        <i/>
        <sz val="12"/>
        <rFont val="Times New Roman"/>
        <family val="1"/>
        <charset val="204"/>
      </rPr>
      <t xml:space="preserve">ЩС-М </t>
    </r>
    <r>
      <rPr>
        <i/>
        <sz val="12"/>
        <rFont val="Times New Roman"/>
        <family val="1"/>
        <charset val="204"/>
      </rPr>
      <t>Корпус металлический 540х310х120мм ЩРв-36 УХЛ3 IP31</t>
    </r>
  </si>
  <si>
    <t>на отходящих линиях автоматические выключатели:
ВА47-29, 1п, 16А, х-ка "С",ИЭК</t>
  </si>
  <si>
    <t>дифференциальный автоматический выключатель АД-12, 2п, 16А, 30мА ИЭК</t>
  </si>
  <si>
    <r>
      <rPr>
        <b/>
        <i/>
        <sz val="12"/>
        <rFont val="Times New Roman"/>
        <family val="1"/>
        <charset val="204"/>
      </rPr>
      <t>ЩАО</t>
    </r>
    <r>
      <rPr>
        <i/>
        <sz val="12"/>
        <rFont val="Times New Roman"/>
        <family val="1"/>
        <charset val="204"/>
      </rPr>
      <t xml:space="preserve"> Корпус металлический 265х310х120мм ЩРв-12 УХЛ3 IP31ИЭК</t>
    </r>
  </si>
  <si>
    <t>на вводе выключатель нагрузки ВН-32, 3п, 40АИЭК</t>
  </si>
  <si>
    <t>на отходящих линиях автоматические выключатели:
ВА47-29, 1п, 6А, х-ка "С"ИЭК</t>
  </si>
  <si>
    <r>
      <rPr>
        <b/>
        <i/>
        <sz val="12"/>
        <rFont val="Times New Roman"/>
        <family val="1"/>
        <charset val="204"/>
      </rPr>
      <t xml:space="preserve">ЩО3 </t>
    </r>
    <r>
      <rPr>
        <i/>
        <sz val="12"/>
        <rFont val="Times New Roman"/>
        <family val="1"/>
        <charset val="204"/>
      </rPr>
      <t>Корпус металлический 265х440х120мм ЩРв-18 УХЛ3 IP31 ИЭК</t>
    </r>
  </si>
  <si>
    <t xml:space="preserve">Светильник светодиодный встраиваемый 26 Вт, 4000 K OPTIMA.PRS ECO LED 595 4000K УХЛ4 IP20 Световые технологии </t>
  </si>
  <si>
    <t xml:space="preserve">Светильник светодиодный круглый встраиваемый 190x70 мм, 25 Вт, 3000 K VARTON DL-01 УХЛ4 IP54 VARTON </t>
  </si>
  <si>
    <t xml:space="preserve">Светильник светодиодный постоянного действия, с АКБ на 3 часа работы и кнопкой "ТЕСТ" ДПА 5040-3 УХЛ3.1 IP54 ИЭК </t>
  </si>
  <si>
    <t xml:space="preserve">Наклейка "ВЫХОД" (240х90мм) ИЭК </t>
  </si>
  <si>
    <t xml:space="preserve">Светильник светодиодный постоянного действия, с АКБ на 3 часа работы и кнопкой "ТЕСТ" ДПА 5000-3 УХЛ3.1 IP65 ИЭК </t>
  </si>
  <si>
    <t xml:space="preserve">Наклейка "Пожарный кран" (200х200мм) ИЭК </t>
  </si>
  <si>
    <t xml:space="preserve">Наклейка "СТРЕЛКА" (240х90мм) ИЭК </t>
  </si>
  <si>
    <t>Светильник аварийно-эвакуационный светодиодный односторонний 1,5ч 3Вт, с АКБ на 3 часа работы и кнопкой "ТЕСТ" ССА1005 УХЛ3.1 IP20 ИЭК</t>
  </si>
  <si>
    <t xml:space="preserve">Наклейка "ВЫХОД НАПРАВО" (240х90мм) ИЭК </t>
  </si>
  <si>
    <t xml:space="preserve">Наклейка "ВЫХОД НАЛЕВО" (240х90мм) ИЭК </t>
  </si>
  <si>
    <t>Монтаж светильников</t>
  </si>
  <si>
    <t>Выключатель одноклавишный для cкрытой установки, IP20, 10 А шт. 13</t>
  </si>
  <si>
    <t>Выключатель двухклавишный для cкрытой установки, IP20, 10 А</t>
  </si>
  <si>
    <t xml:space="preserve">Розетка одноместная с защитным контактом для скрытой установки, IP20, 16 А </t>
  </si>
  <si>
    <t>Монтаж розеток</t>
  </si>
  <si>
    <t>Монтаж выключателей</t>
  </si>
  <si>
    <t>Монтаж коробок распаечных</t>
  </si>
  <si>
    <t>Коробка распаячная для открытой проводки с откидной крышкой 80х80х50мм IP54 (RAL 7035, 7гермовводов) КМ41238 IP54 ИЭК</t>
  </si>
  <si>
    <t>Силовой кабель, с медной жилой, изоляцией и оболочкой из ПВХ пониженной пожарной опасности,низким дымо и газовыделением ВВГнг(А)-Ls сечением:</t>
  </si>
  <si>
    <t>5х2,5мм</t>
  </si>
  <si>
    <t>3х2,5мм</t>
  </si>
  <si>
    <t>3х1,5мм</t>
  </si>
  <si>
    <t>5х25мм</t>
  </si>
  <si>
    <t xml:space="preserve">5х10мм </t>
  </si>
  <si>
    <t xml:space="preserve">5х6мм </t>
  </si>
  <si>
    <t xml:space="preserve">5х4мм </t>
  </si>
  <si>
    <t>3х50мм</t>
  </si>
  <si>
    <t>Силовой кабель, с медной жилой, изоляцией и оболочкой из ПВХ пониженной пожарной опасности,огнестойким с низким дымо и газовыделением ВВГнг(А)-FRLs сечением:</t>
  </si>
  <si>
    <t xml:space="preserve">3х1,5мм </t>
  </si>
  <si>
    <t>Труба гофрированная ПВХ, Dвн=14мм, с протяжкой м 8600</t>
  </si>
  <si>
    <t>Труба гофрированная ПВХ, Dвн=18мм, с протяжкой м 100</t>
  </si>
  <si>
    <t>Труба гофрированная ПВХ, Dвн=25мм, с протяжкой</t>
  </si>
  <si>
    <t>Силовой кабель, с медной жилой, изоляцией и оболочкой из ПВХ пониженной пожарной опасности,низким дымо и газовыделением ВВГнг(А)-Ls 5х70</t>
  </si>
  <si>
    <t>Прокладка питающего кабеля</t>
  </si>
  <si>
    <t xml:space="preserve">Лоток листовой неперфорированный 200x500, лонжерон 2 мм, L 3 м, горячий цинк UNH325HDZ DKC </t>
  </si>
  <si>
    <t>Угол листовой вертикальный внутренний 90 градусов 200х500, R600, горячеоцинкованный USID625HDZ DKC</t>
  </si>
  <si>
    <t>Корпус металлический, 600х600х250мм ЩМП-6.6.2-0 У2 IP54 ИЭК шт. 1</t>
  </si>
  <si>
    <t>Выключатель нагрузки, 3P EKF PROxima ВН-99 400/400А EKF шт. 1</t>
  </si>
  <si>
    <t>Выключатель автоматический, 3Р ВА88-35 250А 35кА EKF шт. 1</t>
  </si>
  <si>
    <t>Лоток перфорированый 50х150х3000мм CLP10-050-150-3 ИЭК шт. 25</t>
  </si>
  <si>
    <t>Поворот плавный горизонтальный 90град тип Г01 ESCA 50х150мм CGP01-0-90-050-150 ИЭК шт. 7</t>
  </si>
  <si>
    <t>Поворот плавный вертикальный внешний 90град тип В01 ESCA 50х150мм CPV41-0-90-050-150 ИЭК шт. 2</t>
  </si>
  <si>
    <t>Лоток лестничный LESTA 55х200х3000-1,0 CML40-055-200-3-100 ИЭК шт. 12</t>
  </si>
  <si>
    <t>Силовой кабель, с медной жилой, изоляцией и оболочкой из ПВХ пониженной пожарной опасности,низким дымо и газовыделением ВВГнг(А)-Ls 1х95</t>
  </si>
  <si>
    <t>Питание вентустановки моста</t>
  </si>
  <si>
    <t>Доукомплектование щита ЩР2.1</t>
  </si>
  <si>
    <t>Доукомплектование щита ЩР2.2</t>
  </si>
  <si>
    <t>Доукомплектование щита ЩР2.3</t>
  </si>
  <si>
    <t>автоматические выключатели ВА47-29, 1п, 16А, х-ка "С"</t>
  </si>
  <si>
    <t xml:space="preserve">автоматические выключатели ВА47-29, 1п, 16А, х-ка "С" ИЭК </t>
  </si>
  <si>
    <t>Труба гофрированная ПВХ, ∅25мм, с протяжкой</t>
  </si>
  <si>
    <t xml:space="preserve">Силовой кабель, с медной жилой, изоляцией и оболочкой из ПВХ пониженной пожарной опасности,низким дымо и газовыделением ВВГнг(А)-Ls 3х2,5мм </t>
  </si>
  <si>
    <t>Отопление</t>
  </si>
  <si>
    <t xml:space="preserve">Радиатор стальной панельный Purmo Ventil Compact CV33-300-900 F073303009011300 Purmo </t>
  </si>
  <si>
    <t xml:space="preserve"> Радиатор стальной панельный Purmo Ventil Compact CV33-500-1000 F073305010011300 Purmo </t>
  </si>
  <si>
    <t xml:space="preserve"> Радиатор стальной панельный Purmo Ventil Compact CV33-500-1100 F073305011011300 Purmo </t>
  </si>
  <si>
    <t>Монтаж радиаторов</t>
  </si>
  <si>
    <t>Монтаж воздухоотводчиков</t>
  </si>
  <si>
    <t xml:space="preserve"> Автоматический воздухоотводчик Airvent 065B8223 DANFOSS </t>
  </si>
  <si>
    <t>Монтаж клапанов</t>
  </si>
  <si>
    <t xml:space="preserve"> Клапан ручной балансировочный MVT, DN25 MVT 003Z4083 Danfoss </t>
  </si>
  <si>
    <t xml:space="preserve"> Клапан ручной балансировочный MVT, DN32 MVT 003Z4084 Danfoss </t>
  </si>
  <si>
    <t xml:space="preserve">Кран шаровой полнопроходной латунный BVR DN25, с внутренней резьбой, PN40, Tmax 110 °С BVR 065B8209 Danfoss </t>
  </si>
  <si>
    <t xml:space="preserve"> Кран шаровой полнопроходной латунный BVR DN32, с внутренней резьбой, PN40, Tmax 110 °С BVR 065B8210 Danfoss </t>
  </si>
  <si>
    <t>Монтаж узлов подключения</t>
  </si>
  <si>
    <t xml:space="preserve">Узел нижнего подключения RLV-K прямой для двухтрубных или однотрубных систем, свозможностью дренажа, подключение к радиатору НР 1/2" RLV-K-П 003L0280 Danfoss </t>
  </si>
  <si>
    <t xml:space="preserve"> Труба комбинированная PN 20 Stabi Al 20х2,8 PN 20 Stabi Ai KAN-therm  </t>
  </si>
  <si>
    <t xml:space="preserve"> Труба комбинированная PN 20 Stabi Al 25х3,5 PN 20 Stabi Ai KAN-therm  </t>
  </si>
  <si>
    <t xml:space="preserve"> Труба стальная электросварная Д=76х3 ГОСТ 10704-91 </t>
  </si>
  <si>
    <t xml:space="preserve"> Труба ВГП неоцинкованная Д=32х3,2 ГОСТ 3262-75 </t>
  </si>
  <si>
    <t xml:space="preserve"> Отвод 90 град стальной крутоизогнутый бесшовный, Ду 65 ГОСТ 17375-2001</t>
  </si>
  <si>
    <t xml:space="preserve"> Отвод 90 град стальной крутоизогнутый бесшовный, Ду 32 ГОСТ 17375-2001 </t>
  </si>
  <si>
    <t xml:space="preserve"> Узел регулирования WGP-25-08-6.3 </t>
  </si>
  <si>
    <t xml:space="preserve"> Воздуховод из тонколистовой оцинкованной стали Ф100  δ=0,5 мм</t>
  </si>
  <si>
    <t xml:space="preserve"> Пластиковый диффузор вытяжной ДПУ-М Ф200 Арктика </t>
  </si>
  <si>
    <t xml:space="preserve"> Пластиковый диффузор вытяжной ДПУ-М Ф160 Арктика </t>
  </si>
  <si>
    <t xml:space="preserve">Пластиковый диффузор вытяжной ДПУ-М Ф125 Арктика </t>
  </si>
  <si>
    <t xml:space="preserve"> Пластиковый диффузор вытяжной ДПУ-М Ф100 Арктика </t>
  </si>
  <si>
    <t>Воздуховод из тонколистовой оцинкованной стали Ф125 δ=0,5 мм</t>
  </si>
  <si>
    <t xml:space="preserve"> Воздуховод из тонколистовой оцинкованной стали Ф160 δ=0,5 мм</t>
  </si>
  <si>
    <t xml:space="preserve"> Отвод круглого воздуховода 90 град. Ф160-Ф160 </t>
  </si>
  <si>
    <t xml:space="preserve">Отвод круглого воздуховода 90 град. Ф250-Ф250 </t>
  </si>
  <si>
    <t xml:space="preserve">Противопожарный клапан LKF-1 LKF-1-60-НО-SV 220-ф125 Luftkon </t>
  </si>
  <si>
    <t xml:space="preserve"> Противопожарный клапан LKF-1 LKF-1-60-НО-SV 220-600х200 Luftkon </t>
  </si>
  <si>
    <t xml:space="preserve"> Противопожарный клапан LKF-1 LKF-1-60-НО-SV 220-600х600 Luftkon </t>
  </si>
  <si>
    <t xml:space="preserve"> Противопожарный клапан LKF-1 LKF-1-60-НО-SV 220-700х400 Luftkon </t>
  </si>
  <si>
    <t xml:space="preserve"> Решетка воздухозаборная LKR-850х850 Luftkon </t>
  </si>
  <si>
    <t xml:space="preserve">м2 </t>
  </si>
  <si>
    <t xml:space="preserve"> Тройник прямоугольного воздуховода 100х200-100х200-100х200 </t>
  </si>
  <si>
    <t xml:space="preserve">Тройник прямоугольного воздуховода 150х200-150х200-150х200 </t>
  </si>
  <si>
    <t xml:space="preserve">Тройник прямоугольного воздуховода 200х200-200х200-200х200 </t>
  </si>
  <si>
    <t xml:space="preserve">Тройник прямоугольного воздуховода 200х300-200х300-200х300 </t>
  </si>
  <si>
    <t xml:space="preserve">Тройник прямоугольного воздуховода 250х150-250х150-250х150 </t>
  </si>
  <si>
    <t xml:space="preserve"> Комбинированное покрытие на основе базальтового рулонного материала, кашированного алюминиевой фольгой, и клеевого состава EI150</t>
  </si>
  <si>
    <t xml:space="preserve"> Труба комбинированная PN 20 Stabi Al 32х4,4 PN 20 Stabi Ai KAN-therm </t>
  </si>
  <si>
    <t xml:space="preserve"> Труба комбинированная PN 20 Stabi Al 40х5,5 PN20 Stabi Ai KAN-therm </t>
  </si>
  <si>
    <t xml:space="preserve">Труба комбинированная PN 20 Stabi Al 50х6,9 PN 20 Stabi Ai KAN-therm  </t>
  </si>
  <si>
    <t xml:space="preserve"> Труба комбинированная PN 20 Stabi Al 63х8,6 PN 20 Stabi Ai KAN-therm  </t>
  </si>
  <si>
    <t>Муфта комбинированная из PP 20х1/2" KAN-therm PP 04103120 KAN-therm</t>
  </si>
  <si>
    <t xml:space="preserve">Отвод 45° d20 PP KAN-therm PP 04104320 KAN-therm </t>
  </si>
  <si>
    <t xml:space="preserve"> Отвод 45° d32 PP KAN-therm PP 04104332 KAN-therm </t>
  </si>
  <si>
    <t>Электроснабжение. Модернизация РТП-5</t>
  </si>
  <si>
    <t>Панель распределительная одностороннего обслуживания ЩО70-3АТ-03 У3</t>
  </si>
  <si>
    <t>Счетчик трансформаторного включения 380/220В; 5-7,5А;0,5S кл.точ.Меркурий 230 ART-03 PQRSIDN</t>
  </si>
  <si>
    <t>Трансформатор тока измерительный 250/5А Т-0,66</t>
  </si>
  <si>
    <t>Трансформатор тока измерительный 200/5А Т-0,66</t>
  </si>
  <si>
    <t>Коробка испытательная переходная ЛИМГ301591.009</t>
  </si>
  <si>
    <t>Разветвитель интерфейса (пластиковый корпус) КРП-4</t>
  </si>
  <si>
    <t>Шина алюминиевая 10х100х4000мм АД 31Т*</t>
  </si>
  <si>
    <t>Кабель контрольный с медными жилами в изоляции и оболочке из пластиката пониженной горючести, малодымный сечением 10х2,5мм²ПВХ КВВГнг(А)-LS 10х1,5мм² КВВГнг(А)-LS ТУ16.К71-310-2001</t>
  </si>
  <si>
    <t>Кабель силовой с медными жилами с изоляцией и в оболочке из ПВХ пониженной пожарной
опасности сечением 4х150мм² ВВГнг(А)-LS-0,66 ГОСТ31996-2012</t>
  </si>
  <si>
    <t>Кабель симметричный парной скрутки для промышленного интерфейса RS-485 в оболочке из
полиэтилена сечением 2х2х0,6мм² КИС-В ТУ3574-015-39793330-2009</t>
  </si>
  <si>
    <t>Вентиляция и кондиционирование</t>
  </si>
  <si>
    <t xml:space="preserve"> Отвод круглого воздуховода 90 град. Ф125-Ф125 </t>
  </si>
  <si>
    <t xml:space="preserve"> Отвод круглого воздуховода 45 град. Ф200-Ф200 </t>
  </si>
  <si>
    <t xml:space="preserve"> Отвод 45° d40 PP KAN-therm PP 04104340 KAN-therm </t>
  </si>
  <si>
    <t xml:space="preserve"> Отвод 90° d20 PP KAN-therm PP 04104020 KAN-therm </t>
  </si>
  <si>
    <t xml:space="preserve"> Отвод 90° d25 PP KAN-therm PP 04104025 KAN-therm </t>
  </si>
  <si>
    <t xml:space="preserve"> Отвод 90° d32 PP KAN-therm PP 04104032 KAN-therm </t>
  </si>
  <si>
    <t xml:space="preserve"> Отвод 90° d40 PP KAN-therm PP 04104040 KAN-therm </t>
  </si>
  <si>
    <t xml:space="preserve">Отвод 90° d50 PP KAN-therm PP 04104050 KAN-therm </t>
  </si>
  <si>
    <t xml:space="preserve"> Переходник d25x20 PP KAN-therm PP 04108026 KAN-therm </t>
  </si>
  <si>
    <t xml:space="preserve"> Переходник d32x25 PP KAN-therm PP 04108033 KAN-therm </t>
  </si>
  <si>
    <t xml:space="preserve"> Переходник d40x25 PP KAN-therm PP 04108041 KAN-therm </t>
  </si>
  <si>
    <t xml:space="preserve">Переходник d40x32 PP KAN-therm PP 04108042 KAN-therm </t>
  </si>
  <si>
    <t xml:space="preserve"> Переходник d50x32 PP KAN-therm PP 04108050 KAN-therm </t>
  </si>
  <si>
    <t xml:space="preserve">Переходник d50x40 PP KAN-therm PP 04108051 KAN-therm </t>
  </si>
  <si>
    <t xml:space="preserve">Переходник d63x40 PP KAN-therm PP 04108064 KAN-therm </t>
  </si>
  <si>
    <t xml:space="preserve"> Соединитель PP с накидной гайкой 20х3/4" евроконус белый </t>
  </si>
  <si>
    <t xml:space="preserve"> Тройник d25x25x25 PP KAN-therm PP 04105125 KAN-therm </t>
  </si>
  <si>
    <t xml:space="preserve">Тройник d40x40x40 PP KAN-therm PP 04105140 KAN-therm </t>
  </si>
  <si>
    <t xml:space="preserve"> Тройник d50x50x50 PP KAN-therm PP 04105150 KAN-therm </t>
  </si>
  <si>
    <t xml:space="preserve"> Тройник редукционный d25x20x25 PP KAN-therm PP 04105026 KAN-therm </t>
  </si>
  <si>
    <t xml:space="preserve">Воздуховод гибкий алюминиевый гофрированный Ф100 </t>
  </si>
  <si>
    <t xml:space="preserve"> Тройник редукционный d32x20x32 PP KAN-therm PP 04105033 KAN-therm </t>
  </si>
  <si>
    <t xml:space="preserve"> Тройник редукционный d40x20x40 PP KAN-therm PP 04105040 KAN-therm </t>
  </si>
  <si>
    <t xml:space="preserve">Воздуховод из тонколистовой оцинкованной стали Ф125 </t>
  </si>
  <si>
    <t xml:space="preserve">Циркуляционный насос UPS UPS 32-55 180 95906409 GRUNDFOS </t>
  </si>
  <si>
    <t xml:space="preserve">Переходник для установки привода AMV( E ) 25, 35 DN15-50 065Z0311 Danfoss </t>
  </si>
  <si>
    <t xml:space="preserve"> Электропривод редукторный AME 25 24В с аналоговым управлением питание 24В переменного тока AME 25 24В 082G3025 Danfoss </t>
  </si>
  <si>
    <t xml:space="preserve"> Клапан регулирующий седельный трехходовой фланцевый VF3 DN25, Kvs=10, PN16, Tmax=150 VF3 065Z3357 Danfoss </t>
  </si>
  <si>
    <t xml:space="preserve">Тройник редукционный d63x50x63 PP KAN-therm PP 04105065 KAN-therm </t>
  </si>
  <si>
    <t xml:space="preserve"> Тройник редукционный d50x20x50 PP KAN-therm PP 04105050 KAN-therm </t>
  </si>
  <si>
    <t xml:space="preserve">Монтаж оборудования </t>
  </si>
  <si>
    <t xml:space="preserve">Приточно-вытяжная установка серии компакт (ПВ1) VVS150c-R-FFRVH/VVS150c-L-FVR_cd VTS шт </t>
  </si>
  <si>
    <t xml:space="preserve"> Противопожарный клапан LKF-1 LKF-1-60-НО-SV 220-800х800 Luftkon </t>
  </si>
  <si>
    <t xml:space="preserve">Противопожарный клапан LKF-1 LKF-1-60-НО-SV 220-600x600 Luftkon </t>
  </si>
  <si>
    <t xml:space="preserve"> Противопожарный клапан LKF-1 LKF-1-60-НО-SV 220-600x350 Luftkon </t>
  </si>
  <si>
    <t xml:space="preserve">Противопожарный клапан LKF-1 LKF-1-НО-SV220-Ø125 Luftkon </t>
  </si>
  <si>
    <t xml:space="preserve">Решетка воздухозаборная LKR-1500x1000 Luftkon </t>
  </si>
  <si>
    <t xml:space="preserve">Щелевая решетка потолочная (приточная) с камерой статического давления 3АЛС 500+Б+2КСР П Арктос </t>
  </si>
  <si>
    <t xml:space="preserve"> Сотовая решетка РСР 500х150 Арктос </t>
  </si>
  <si>
    <t xml:space="preserve"> Сотовая решетка РСР 400х100 Арктос </t>
  </si>
  <si>
    <t xml:space="preserve">Диффузор потолочный (приточный) с адаптером на d250 и регулятором воздуха 4АПН 600х600+Адаптер на d250 Арктос </t>
  </si>
  <si>
    <t xml:space="preserve"> Пластиковый диффузор приточный ДПУ-М Ф125 Арктика </t>
  </si>
  <si>
    <t xml:space="preserve"> Пластиковый диффузор приточный ДПУ-М Ф160 Арктика </t>
  </si>
  <si>
    <t xml:space="preserve">Пластиковый диффузор приточный ДПУ-М Ф200 Арктика </t>
  </si>
  <si>
    <t>Монтаж решеток,диффузоров.</t>
  </si>
  <si>
    <t xml:space="preserve"> Воздуховод из тонколистовой оцинкованной стали Ф125  δ=0.5 мм</t>
  </si>
  <si>
    <t xml:space="preserve"> Воздуховод из тонколистовой оцинкованной стали Ф160 δ=0.5 мм</t>
  </si>
  <si>
    <t xml:space="preserve"> Воздуховод из тонколистовой оцинкованной стали Ф200 δ=0.5 мм</t>
  </si>
  <si>
    <t>Монтаж воздуховодов</t>
  </si>
  <si>
    <t>Воздуховод из тонколистовой оцинкованной стали 400х200  δ=0.7 мм</t>
  </si>
  <si>
    <t>Воздуховод из тонколистовой оцинкованной стали 300х200  δ=0.7 мм</t>
  </si>
  <si>
    <t xml:space="preserve"> Воздуховод из тонколистовой оцинкованной стали 500х150  δ=0.7 мм</t>
  </si>
  <si>
    <t xml:space="preserve"> Врезка круглого сечения Ф250-Ф250 </t>
  </si>
  <si>
    <t xml:space="preserve"> Врезка круглого сечения Ф200-Ф200 </t>
  </si>
  <si>
    <t xml:space="preserve"> Врезка круглого сечения Ф160-Ф160 </t>
  </si>
  <si>
    <t xml:space="preserve"> Врезка круглого сечения Ф125-Ф125 </t>
  </si>
  <si>
    <t xml:space="preserve"> Врезка прямоугольного сечения 700х400-700х400</t>
  </si>
  <si>
    <t xml:space="preserve"> Воздуховод из тонколистовой оцинкованной стали Ф250  δ=0.5 мм</t>
  </si>
  <si>
    <t xml:space="preserve"> Воздуховод из тонколистовой оцинкованной стали 200х100  δ=0.5 мм</t>
  </si>
  <si>
    <t>Воздуховод из тонколистовой оцинкованной стали 500х200  δ=0.7 мм</t>
  </si>
  <si>
    <t xml:space="preserve"> Воздуховод из тонколистовой оцинкованной стали Ф200 δ=0,5 мм</t>
  </si>
  <si>
    <t xml:space="preserve"> Воздуховод из тонколистовой оцинкованной стали 150х200   δ=0.5 мм</t>
  </si>
  <si>
    <t xml:space="preserve"> Воздуховод из тонколистовой оцинкованной стали 150х250   δ=0.5 мм</t>
  </si>
  <si>
    <t>Воздуховод из тонколистовой оцинкованной стали 200х200 δ=0.5 мм</t>
  </si>
  <si>
    <t xml:space="preserve"> Наружный блок кондиционирования KSRA53HZRN1 Kentatsy </t>
  </si>
  <si>
    <t xml:space="preserve"> Кондиционер настенного типа КSGA53HZRN1 Kentatsy </t>
  </si>
  <si>
    <t xml:space="preserve"> Воздуховод из тонколистовой оцинкованной стали 600х250  δ=0.7 мм</t>
  </si>
  <si>
    <t xml:space="preserve"> Воздуховод из тонколистовой оцинкованной стали 400х400  δ=0.7 мм</t>
  </si>
  <si>
    <t>Воздуховод из тонколистовой оцинкованной стали 600х350 δ=0.7 мм</t>
  </si>
  <si>
    <t xml:space="preserve"> Воздуховод из тонколистовой оцинкованной стали 500х500 δ=0.7 мм</t>
  </si>
  <si>
    <t xml:space="preserve"> Врезка прямоугольного сечения 150х250-150х250 </t>
  </si>
  <si>
    <t xml:space="preserve">Врезка прямоугольного сечения 100х200-100х200 </t>
  </si>
  <si>
    <t xml:space="preserve"> Врезка прямоугольного сечения 200х150-200х150 </t>
  </si>
  <si>
    <t xml:space="preserve"> Врезка прямоугольного сечения 200х200-200х200 </t>
  </si>
  <si>
    <t xml:space="preserve"> Воздуховод из тонколистовой оцинкованной стали 700х400  δ=0.7 мм</t>
  </si>
  <si>
    <t xml:space="preserve"> Воздуховод из тонколистовой оцинкованной стали 600х600 δ=0.7 мм</t>
  </si>
  <si>
    <t>Воздуховод из тонколистовой оцинкованной стали 700х700  δ=0.7 мм</t>
  </si>
  <si>
    <t xml:space="preserve"> Воздуховод из тонколистовой оцинкованной стали 800х800  δ=0.7 мм</t>
  </si>
  <si>
    <t xml:space="preserve"> Врезка прямоугольного сечения 300х200-300х200 </t>
  </si>
  <si>
    <t xml:space="preserve"> Врезка прямоугольного сечения 400х200-400х200 </t>
  </si>
  <si>
    <t xml:space="preserve"> Врезка прямоугольного сечения 500х150-500х150 </t>
  </si>
  <si>
    <t xml:space="preserve">Врезка прямоугольного сечения 600х350-600х350 </t>
  </si>
  <si>
    <t xml:space="preserve"> Воздуховод гибкий алюминиевый гофрированный Ф200 </t>
  </si>
  <si>
    <t xml:space="preserve"> Воздуховод гибкий алюминиевый гофрированный Ф160  </t>
  </si>
  <si>
    <t xml:space="preserve"> Воздуховод гибкий алюминиевый гофрированный Ф250 </t>
  </si>
  <si>
    <t xml:space="preserve"> Переход прямоугольного сечения, L=300 мм 150х250-150х200 </t>
  </si>
  <si>
    <t xml:space="preserve"> Переход прямоугольного сечения, L=300 мм 200х200-150х250 </t>
  </si>
  <si>
    <t xml:space="preserve"> Переход прямоугольного сечения, L=300 мм 200х200-300х200 </t>
  </si>
  <si>
    <t xml:space="preserve"> Переход прямоугольного сечения, L=300 мм 300х200-400х200 </t>
  </si>
  <si>
    <t xml:space="preserve">Переход прямоугольного сечения, L=300 мм 300х200-500х200 </t>
  </si>
  <si>
    <t xml:space="preserve"> Переход прямоугольного сечения, L=300 мм 400х400-500х500 </t>
  </si>
  <si>
    <t xml:space="preserve"> Переход прямоугольного сечения, L=300 мм 500х200-600х250 </t>
  </si>
  <si>
    <t xml:space="preserve">Переход прямоугольного сечения, L=300 мм 200х200-600х350 </t>
  </si>
  <si>
    <t xml:space="preserve"> Переход прямоугольного сечения, L=300 мм 500х500-600х600 </t>
  </si>
  <si>
    <t xml:space="preserve"> Переход прямоугольного сечения, L=300 мм 600х250-700х400 </t>
  </si>
  <si>
    <t xml:space="preserve"> Переход прямоугольного сечения, L=300 мм 600х600-700х700 </t>
  </si>
  <si>
    <t xml:space="preserve">Переход прямоугольного сечения, L=300 мм 700х700-800х800 </t>
  </si>
  <si>
    <t xml:space="preserve"> Переход прямоугольного сечения, L=300 мм 800х800-1985х973 </t>
  </si>
  <si>
    <t xml:space="preserve"> Переход воздуховода с круглого на прямоугольное сечение, L=200 мм Ф160-200х200 </t>
  </si>
  <si>
    <t xml:space="preserve"> Переход воздуховода с круглого на прямоугольное сечение, L=200 мм Ф200-200х150 </t>
  </si>
  <si>
    <t xml:space="preserve"> Переход воздуховода с круглого на прямоугольное сечение, L=200 мм Ф200-300х200 </t>
  </si>
  <si>
    <t xml:space="preserve">Отвод прямоугольного воздуховода 45 град. 200х200-200х200 </t>
  </si>
  <si>
    <t xml:space="preserve"> Отвод прямоугольного воздуховода 45 град. 200х300-200х300 </t>
  </si>
  <si>
    <t xml:space="preserve"> Отвод прямоугольного воздуховода 45 град. 200х400-200х400 </t>
  </si>
  <si>
    <t xml:space="preserve"> Отвод прямоугольного воздуховода 45 град. 200х500-200х500  δ=0.5 мм</t>
  </si>
  <si>
    <t xml:space="preserve"> Отвод прямоугольного воздуховода 45 град. 600х600-600х600  δ=0.5 мм</t>
  </si>
  <si>
    <t xml:space="preserve"> Отвод прямоугольного воздуховода 45 град. 700х700-700х700  δ=0.7 мм</t>
  </si>
  <si>
    <t xml:space="preserve"> Отвод прямоугольного воздуховода 90 град. 150х200-150х200  δ=0.7 мм</t>
  </si>
  <si>
    <t>Отвод прямоугольного воздуховода 90 град. 150х250-150х250  δ=0.6 мм</t>
  </si>
  <si>
    <t xml:space="preserve"> Отвод прямоугольного воздуховода 90 град. 200х100-200х100 </t>
  </si>
  <si>
    <t xml:space="preserve"> Отвод прямоугольного воздуховода 90 град. 200х200-200х200</t>
  </si>
  <si>
    <t xml:space="preserve">Отвод прямоугольного воздуховода 90 град. 200х300-200х300 </t>
  </si>
  <si>
    <t xml:space="preserve"> Отвод прямоугольного воздуховода 90 град. 250х150-250х150 </t>
  </si>
  <si>
    <t xml:space="preserve"> Отвод прямоугольного воздуховода 90 град. 300х200-300х200 </t>
  </si>
  <si>
    <t>Отвод прямоугольного воздуховода 90 град. 350х600-350х600</t>
  </si>
  <si>
    <t xml:space="preserve">Отвод прямоугольного воздуховода 90 град. 400х700-400х700 </t>
  </si>
  <si>
    <t xml:space="preserve">Отвод прямоугольного воздуховода 90 град. 500х500-500х500 </t>
  </si>
  <si>
    <t xml:space="preserve"> Отвод прямоугольного воздуховода 90 град. 600х250-600х250 </t>
  </si>
  <si>
    <t xml:space="preserve"> Отвод прямоугольного воздуховода 90 град. 600х600-600х600 </t>
  </si>
  <si>
    <t xml:space="preserve">Отвод прямоугольного воздуховода 90 град. 800х800-800х800 </t>
  </si>
  <si>
    <t xml:space="preserve">Отвод круглого воздуховода 45 град. Ф160-Ф160 </t>
  </si>
  <si>
    <t>Вентиляция система В1</t>
  </si>
  <si>
    <t xml:space="preserve"> Щелевая решетка потолочная (вытяжная) с камерой статического давления 3АВС 1000+Б+2КСР П Арктос </t>
  </si>
  <si>
    <t xml:space="preserve"> Сотовая решетка РВ 300х100 Арктос </t>
  </si>
  <si>
    <t xml:space="preserve">Сотовая решетка РВ 400х100 Арктос </t>
  </si>
  <si>
    <t xml:space="preserve"> Сотовая решетка РВ 500х200 Арктос </t>
  </si>
  <si>
    <t xml:space="preserve"> Воздуховод из тонколистовой оцинкованной стали 150х100  δ=0.5 мм</t>
  </si>
  <si>
    <t xml:space="preserve"> Воздуховод из тонколистовой оцинкованной стали 400х100 δ=0.5 мм</t>
  </si>
  <si>
    <t xml:space="preserve"> Воздуховод из тонколистовой оцинкованной стали 150х200  δ=0.5 мм</t>
  </si>
  <si>
    <t xml:space="preserve"> Воздуховод из тонколистовой оцинкованной стали 150х250 δ=0.5 мм</t>
  </si>
  <si>
    <t xml:space="preserve"> Воздуховод из тонколистовой оцинкованной стали 200х200  δ=0.5 мм</t>
  </si>
  <si>
    <t xml:space="preserve"> Воздуховод из тонколистовой оцинкованной стали 300х200  δ=0.7 мм</t>
  </si>
  <si>
    <t xml:space="preserve"> Воздуховод из тонколистовой оцинкованной стали 400х200  δ=0.7 мм</t>
  </si>
  <si>
    <t xml:space="preserve"> Воздуховод из тонколистовой оцинкованной стали 500х200  δ=0.7 мм</t>
  </si>
  <si>
    <t xml:space="preserve"> Воздуховод из тонколистовой оцинкованной стали 600х200 δ=0.7 мм</t>
  </si>
  <si>
    <t xml:space="preserve"> Воздуховод из тонколистовой оцинкованной стали 600х600  δ=0.7 мм</t>
  </si>
  <si>
    <t xml:space="preserve">Врезка прямоугольного сечения 250х150-250х150 </t>
  </si>
  <si>
    <t xml:space="preserve"> Врезка прямоугольного сечения 300х100-300х100 </t>
  </si>
  <si>
    <t xml:space="preserve"> Врезка прямоугольного сечения 400х100-400х100 </t>
  </si>
  <si>
    <t xml:space="preserve"> Врезка прямоугольного сечения 500х200-500х200 </t>
  </si>
  <si>
    <t xml:space="preserve">Врезка прямоугольного сечения 600х200-600х200 </t>
  </si>
  <si>
    <t xml:space="preserve"> Насос дренажный </t>
  </si>
  <si>
    <t xml:space="preserve">Проводной пульт управления WDC-86E/KD Midea </t>
  </si>
  <si>
    <t xml:space="preserve"> Врезка круглого сечения Ф100-Ф100 </t>
  </si>
  <si>
    <t xml:space="preserve">Врезка круглого сечения Ф160-Ф160 </t>
  </si>
  <si>
    <t xml:space="preserve"> Переход прямоугольного сечения, L=300 мм 150х100-100х150 </t>
  </si>
  <si>
    <t xml:space="preserve"> Переход прямоугольного сечения, L=300 мм 300х200-200х300 </t>
  </si>
  <si>
    <t xml:space="preserve"> Переход прямоугольного сечения, L=300 мм 200х150-400х200 </t>
  </si>
  <si>
    <t xml:space="preserve"> Переход прямоугольного сечения, L=300 мм 300х200-500х200 </t>
  </si>
  <si>
    <t xml:space="preserve"> Переход прямоугольного сечения, L=300 мм 200х200-600х200 </t>
  </si>
  <si>
    <t xml:space="preserve"> Переход прямоугольного сечения, L=300 мм 500х200-600х200 </t>
  </si>
  <si>
    <t xml:space="preserve"> Переход прямоугольного сечения, L=300 мм 400х700-600х600 </t>
  </si>
  <si>
    <t xml:space="preserve"> Переход прямоугольного сечения, L=300 мм 1985х973-600х600 </t>
  </si>
  <si>
    <t xml:space="preserve">Переход воздуховода с круглого на прямоугольное сечение, L=200 мм Ф200-150х200 </t>
  </si>
  <si>
    <t xml:space="preserve">Переход воздуховода с круглого на прямоугольное сечение, L=200 мм Ф200-300х200 </t>
  </si>
  <si>
    <t xml:space="preserve"> Отвод прямоугольного воздуховода 45 град. 150х200-150х200 </t>
  </si>
  <si>
    <t xml:space="preserve"> Отвод прямоугольного воздуховода 45 град. 300х200-300х200 </t>
  </si>
  <si>
    <t xml:space="preserve"> Отвод прямоугольного воздуховода 45 град. 200х500-200х500 </t>
  </si>
  <si>
    <t xml:space="preserve"> Отвод прямоугольного воздуховода 45 град. 200х600-200х600 </t>
  </si>
  <si>
    <t xml:space="preserve"> Отвод прямоугольного воздуховода 90 град. 150х100-150х100</t>
  </si>
  <si>
    <t xml:space="preserve"> Отвод прямоугольного воздуховода 90 град. 150х200-150х200 </t>
  </si>
  <si>
    <t xml:space="preserve"> Отвод прямоугольного воздуховода 90 град. 150х250-150х250 </t>
  </si>
  <si>
    <t xml:space="preserve">Отвод прямоугольного воздуховода 90 град. 200х150-200х150 </t>
  </si>
  <si>
    <t xml:space="preserve">Отвод прямоугольного воздуховода 90 град. 200х200-200х200 </t>
  </si>
  <si>
    <t xml:space="preserve">Отвод прямоугольного воздуховода 90 град. 200х500-200х500 </t>
  </si>
  <si>
    <t xml:space="preserve">Отвод прямоугольного воздуховода 90 град. 200х600-200х600 </t>
  </si>
  <si>
    <t xml:space="preserve"> Отвод круглого воздуховода 90 град. Ф100-Ф100 </t>
  </si>
  <si>
    <t xml:space="preserve">Отвод круглого воздуховода 90 град. Ф200-Ф200 </t>
  </si>
  <si>
    <t xml:space="preserve"> Тройник прямоугольного воздуховода 100х150-100х150-100х150 </t>
  </si>
  <si>
    <t xml:space="preserve">Тройник прямоугольного воздуховода 200х150-200х150-100х150 </t>
  </si>
  <si>
    <t xml:space="preserve"> Тройник прямоугольного воздуховода 200х200-200х200-200х200 </t>
  </si>
  <si>
    <t xml:space="preserve"> Тройник прямоугольного воздуховода 200х300-200х300-200х300 </t>
  </si>
  <si>
    <t xml:space="preserve"> Воздуховод гибкий алюминиевый гофрированный Ф100 </t>
  </si>
  <si>
    <t xml:space="preserve"> Тройник прямоугольного воздуховода 250х150-250х150-250х150 </t>
  </si>
  <si>
    <t xml:space="preserve"> Воздуховод гибкий алюминиевый гофрированный Ф125 </t>
  </si>
  <si>
    <t xml:space="preserve"> Воздуховод гибкий алюминиевый гофрированный Ф160</t>
  </si>
  <si>
    <t xml:space="preserve"> Воздуховод гибкий алюминиевый гофрированный Ф200</t>
  </si>
  <si>
    <t xml:space="preserve"> Канальный вентилятор LKP-315-V Luftkon </t>
  </si>
  <si>
    <t xml:space="preserve"> Канальный клапан обратный LKP-315-O Luftkon </t>
  </si>
  <si>
    <t xml:space="preserve"> Противопожарный клапан LKF-1 LKF-1-60-НО-SV 220-ф125 Luftkon </t>
  </si>
  <si>
    <t xml:space="preserve"> Противопожарный клапан LKF-1 LKF-1-60-НО-SV 220-ф160 Luftkon </t>
  </si>
  <si>
    <t xml:space="preserve"> Противопожарный клапан LKF-1 LKF-1-60-НО-SV 220-ф200 Luftkon </t>
  </si>
  <si>
    <t xml:space="preserve"> Противопожарный клапан LKF-1 LKF-1-60-НО-SV 220-ф250 Luftkon </t>
  </si>
  <si>
    <t xml:space="preserve"> Решетка воздухозаборная LKR-300х300 Luftkon </t>
  </si>
  <si>
    <t xml:space="preserve">Пластиковый диффузор вытяжной ДПУ-М Ф100 Арктика </t>
  </si>
  <si>
    <t xml:space="preserve"> Пластиковый диффузор вытяжной ДПУ-М Ф125 Арктика </t>
  </si>
  <si>
    <t xml:space="preserve"> Воздуховод из тонколистовой оцинкованной стали Ф100 δ=0,5 мм</t>
  </si>
  <si>
    <t xml:space="preserve"> Воздуховод из тонколистовой оцинкованной стали Ф125 δ=0,5 мм</t>
  </si>
  <si>
    <t xml:space="preserve"> Воздуховод из тонколистовой оцинкованной стали Ф160  δ=0,5 мм</t>
  </si>
  <si>
    <t xml:space="preserve"> Воздуховод из тонколистовой оцинкованной стали Ф250  δ=0,5 мм</t>
  </si>
  <si>
    <t xml:space="preserve"> Воздуховод из тонколистовой оцинкованной стали Ф315  δ=0,5 мм</t>
  </si>
  <si>
    <t xml:space="preserve"> Тройник круглого воздуховода Ф250-Ф250-Ф250 </t>
  </si>
  <si>
    <t xml:space="preserve"> Переход воздуховода с круглого на прямоугольное сечение, L=200 мм Ф315-300х30 </t>
  </si>
  <si>
    <t>Переход круглого сечения Ф100-Ф125</t>
  </si>
  <si>
    <t xml:space="preserve"> Переход круглого сечения Ф100-Ф160 </t>
  </si>
  <si>
    <t xml:space="preserve"> Переход круглого сечения Ф125-Ф160 </t>
  </si>
  <si>
    <t xml:space="preserve">Переход круглого сечения Ф160-Ф200 </t>
  </si>
  <si>
    <t xml:space="preserve"> Переход круглого сечения Ф160-Ф250 </t>
  </si>
  <si>
    <t xml:space="preserve"> Переход круглого сечения Ф250-Ф315 </t>
  </si>
  <si>
    <t xml:space="preserve"> Отвод круглого воздуховода 90 град. Ф160-Ф160</t>
  </si>
  <si>
    <t xml:space="preserve"> Отвод круглого воздуховода 90 град. Ф200-Ф200 </t>
  </si>
  <si>
    <t xml:space="preserve"> Тройник круглого воздуховода Ф160-Ф160-Ф160 </t>
  </si>
  <si>
    <t>Вентиляция     система В3</t>
  </si>
  <si>
    <t xml:space="preserve"> Канальный вентилятор LKP-600х300-V4/380 Luftkon</t>
  </si>
  <si>
    <t xml:space="preserve"> Канальный клапан обратный LO-600x300 Luftkon </t>
  </si>
  <si>
    <t xml:space="preserve"> Противопожарный клапан LKF-1 LKF-1-60-НО-SV 220-300х300 Luftkon </t>
  </si>
  <si>
    <t xml:space="preserve"> Решетка воздухозаборная LKR-600х300 Luftkon </t>
  </si>
  <si>
    <t xml:space="preserve">Воздуховод из тонколистовой оцинкованной стали 300х300 </t>
  </si>
  <si>
    <t xml:space="preserve"> Воздуховод из тонколистовой оцинкованной стали 600х300 </t>
  </si>
  <si>
    <t xml:space="preserve">Врезка круглого сечения Ф125-Ф125 </t>
  </si>
  <si>
    <t xml:space="preserve"> Переход прямоугольного сечения 300х300-300х600 </t>
  </si>
  <si>
    <t xml:space="preserve"> Отвод прямоугольного воздуховода 90 град. 300х300-300х300 </t>
  </si>
  <si>
    <t xml:space="preserve"> Отвод прямоугольного воздуховода 90 град. 300х600-300х600 </t>
  </si>
  <si>
    <t xml:space="preserve"> Канальный вентилятор VKVR 125 Luftkon </t>
  </si>
  <si>
    <t xml:space="preserve"> Решетка воздухозаборная LKR-150x150 Luftkon </t>
  </si>
  <si>
    <t xml:space="preserve"> Переход воздуховода с круглого на прямоугольное сечение, L=200 мм Ф125-150х150 </t>
  </si>
  <si>
    <t xml:space="preserve">м </t>
  </si>
  <si>
    <t>Система кондиционирования К1</t>
  </si>
  <si>
    <t xml:space="preserve"> Воздуховод гибкий алюминиевый гофрированный Ф125-Ф125 </t>
  </si>
  <si>
    <t xml:space="preserve"> Наружный блок кондиционирования MV6-i400WV2GN1 Midea </t>
  </si>
  <si>
    <t>Монтаж трубок медных</t>
  </si>
  <si>
    <t xml:space="preserve"> Кондиционер кассетного типа MI2-80Q4DHN1 Midea </t>
  </si>
  <si>
    <t xml:space="preserve"> Кондиционер кассетного типа MI2-56Q4DHN1 Midea </t>
  </si>
  <si>
    <t xml:space="preserve">Кондиционер кассетного типа MI2-71Q4DHN1 Midea </t>
  </si>
  <si>
    <t xml:space="preserve"> Тройник разветвитель (рефнет) DJR101E Midea </t>
  </si>
  <si>
    <t xml:space="preserve"> Тройник разветвитель (рефнет) DJR102E Midea </t>
  </si>
  <si>
    <t xml:space="preserve"> Тройник разветвитель (рефнет) DJR103E Midea </t>
  </si>
  <si>
    <t xml:space="preserve"> Трубка медная в изоляции 3/8 9,5 мм </t>
  </si>
  <si>
    <t xml:space="preserve">Трубка медная в изоляции 1/2 12,7 мм </t>
  </si>
  <si>
    <t xml:space="preserve"> Трубка медная в изоляции 5/8 15,9 мм </t>
  </si>
  <si>
    <t xml:space="preserve"> Трубка медная в изоляции 3/4 19,1 мм </t>
  </si>
  <si>
    <t xml:space="preserve"> Трубка медная в изоляции 7/8 22,2 мм </t>
  </si>
  <si>
    <t xml:space="preserve"> Трубка медная в изоляции 1 1/8 28,6 мм </t>
  </si>
  <si>
    <t xml:space="preserve"> Отвод медный под пайку двухраструбный 11/8 90 град </t>
  </si>
  <si>
    <t xml:space="preserve">Отвод медный под пайку двухраструбный 7/8 90 град </t>
  </si>
  <si>
    <t xml:space="preserve">Насос дренажный Midea </t>
  </si>
  <si>
    <t xml:space="preserve"> Декоративная панель T-MBQ4-01E Midea </t>
  </si>
  <si>
    <t>Система кондиционирования К2</t>
  </si>
  <si>
    <t xml:space="preserve"> Наружный блок кондиционирования MV6-i730WV2GN1 Midea </t>
  </si>
  <si>
    <t xml:space="preserve"> Кондиционер канального типа MI2-140T2DHN1 Midea </t>
  </si>
  <si>
    <t xml:space="preserve"> Кондиционер канального типа MI2-200T1DHN1 Midea </t>
  </si>
  <si>
    <t xml:space="preserve"> Кондиционер канального типа MI2-160T1DHN1 Midea </t>
  </si>
  <si>
    <t xml:space="preserve"> Кондиционер канального типа MI2-80T2DHN1 Midea </t>
  </si>
  <si>
    <t xml:space="preserve"> Тройник разветвитель (рефнет) DJR104E Midea </t>
  </si>
  <si>
    <t xml:space="preserve"> Трубка медная в изоляции 1/2 12,7 мм </t>
  </si>
  <si>
    <t xml:space="preserve"> Трубка медная в изоляции 1 25,4 мм </t>
  </si>
  <si>
    <t xml:space="preserve">Трубка медная в изоляции 11/8 28,6 мм </t>
  </si>
  <si>
    <t xml:space="preserve"> Трубка медная в изоляции 13/8 34,9 мм </t>
  </si>
  <si>
    <t xml:space="preserve"> Труба полипропиленовая Д=40х3,7мм ГОСТ 32415-2013  </t>
  </si>
  <si>
    <t xml:space="preserve"> Труба полипропиленовая Д=32х3мм ГОСТ 32415-2013 </t>
  </si>
  <si>
    <t xml:space="preserve"> Труба полипропиленовая Д=25х2,3мм ГОСТ 32415-2013 </t>
  </si>
  <si>
    <t xml:space="preserve">Отвод медный под пайку двухраструбный 11/2 90 град </t>
  </si>
  <si>
    <t xml:space="preserve"> Отвод медный под пайку двухраструбный 7/8 90 град </t>
  </si>
  <si>
    <t>Система ТС1</t>
  </si>
  <si>
    <t>Система кондиционирования К3</t>
  </si>
  <si>
    <t xml:space="preserve"> Трубка медная в изоляции 1/4 9,5 мм </t>
  </si>
  <si>
    <t xml:space="preserve"> Насос дренажный</t>
  </si>
  <si>
    <t>Монтаж насоса</t>
  </si>
  <si>
    <t>Система кондиционирования К4</t>
  </si>
  <si>
    <t xml:space="preserve"> Трубка медная в изоляции 1/4 9,5 мм</t>
  </si>
  <si>
    <t>Система КО1</t>
  </si>
  <si>
    <t xml:space="preserve"> Муфта переходная наружная из ПП 25х32 </t>
  </si>
  <si>
    <t xml:space="preserve"> Тройник переходной из ПП 32х25х32 </t>
  </si>
  <si>
    <t xml:space="preserve"> Тройник равнопроходной из ПП 25 </t>
  </si>
  <si>
    <t xml:space="preserve"> Тройник равнопроходной из ПП 32 </t>
  </si>
  <si>
    <t xml:space="preserve">Угольник 45 град из ПП 32 </t>
  </si>
  <si>
    <t xml:space="preserve"> Угольник 90 град из ПП 25 </t>
  </si>
  <si>
    <t xml:space="preserve"> Угольник 90 град из ПП 32 </t>
  </si>
  <si>
    <t xml:space="preserve">  ЭОМ</t>
  </si>
  <si>
    <t xml:space="preserve"> Структурированная кабельная сеть</t>
  </si>
  <si>
    <t xml:space="preserve">  Система контроля и управления доступом</t>
  </si>
  <si>
    <t xml:space="preserve">Система видеонаблюдения </t>
  </si>
  <si>
    <t xml:space="preserve"> Автоматическая пожарная сигнализация. Система
оповещения и управления эвакуацией</t>
  </si>
  <si>
    <t xml:space="preserve">Наименование объекта:      Центр производственной системы" компании ТехноНИКОЛЬ                                                                                                                                                                                                                                                                   Местонахождение объекта:      г. Рязань, р-н Восточный промузел, д. 21                                                                                                                                                                                                                                   Наименование работ: </t>
  </si>
  <si>
    <t xml:space="preserve">Вентиляция  система П1                </t>
  </si>
  <si>
    <t>Вентиляция  система В2</t>
  </si>
  <si>
    <t>Вентиляция система В4</t>
  </si>
  <si>
    <t xml:space="preserve">Аккумуляторная батарея DT1240 Delta </t>
  </si>
  <si>
    <t xml:space="preserve">Демонтаж ламината </t>
  </si>
  <si>
    <t>Демонтаж отделки кирпичных стен и ж/б колонн - зачистка от старого декоративного покрытия (краска, побелка), локальный ремонт поверхности (штукатурка, шпаклевка, грунтовка, обработка антисептическими и противогрибковыми составами)</t>
  </si>
  <si>
    <t>Демонтаж отделки - снятие обоев под покраску, выравнивание и локальный ремонт поверхности (штукатурка, шпаклевка, грунтовка поверхности, обработка антисептическими и противогрибковыми составами)</t>
  </si>
  <si>
    <t xml:space="preserve">Демонтаж бетонного пандуса габаритами 5,00х2,30х0,15(h) </t>
  </si>
  <si>
    <t xml:space="preserve">Демонтаж подвесного ГКЛ-потолка </t>
  </si>
  <si>
    <t>Монтаж перегородки по типу С112 по мет. каркасу ПС/ПН 50мм с двухслойной обшивкой ГК-листами толщ. 12,5мм каждый, минераловатным заполнением 50мм. Поверх выполняется предчистовая отделка - обработка стыков и швов листов серпянкой, грунтовка, шпаклевка поверхности.Толщина 100мм</t>
  </si>
  <si>
    <t>Монтаж перегородки по типу С112 по мет. каркасу ПС/ПН 50мм с двухслойной обшивкой влагостойкими ГК-листами толщ. 12,5мм каждый, минераловатным заполнением 50мм. Поверх выполняется предчистовая отделка - обработка стыков и швов листов серпянкой, грунтовка, шпаклевка поверхности.Толщина 100мм</t>
  </si>
  <si>
    <t>Монтаж перегородки по типу С112 по мет. каркасу ПС/ПН 50мм с двухслойной обшивкой ГК-листами толщ. 12,5мм каждый (со стороны влажных помещений применять влагостойкие листы). Минераловатное заполнение 50мм. Поверх выполняется предчиствая отделка - обработка стыков и швов листов серпянкой,
грунтовка, шпаклевка поверхности.Толщина 100мм</t>
  </si>
  <si>
    <t>Монтаж перегородки по типу С112 по комбинированному каркасу толщ. 50мм с
обшивкой 2-я листми ГК толщ. 12,5мм каждый с одной стороны, с другой 1 листом ГК (толщ. 12,5мм) снаружи и 1 листом фанеры (толщ. 12мм) с внутренней стороны, с минераловатным заполнением 50мм. Поверх выполняется предчистовая отделка - обработка стыков и швов листов серпянкой, грунтовка, шпаклевка поверхности.Толщина 100мм</t>
  </si>
  <si>
    <t>Монтаж облицовки по типу С626 по мет. каркасу ПС/ПН 50мм с двухслойной обшивкой ГК-листами толщ. 12,5мм каждый, минераловатным заполнением 50мм. Поверх выполняется предчиствая отделка - обработка стыков и швов листов серпянкой, грунтовка, шпаклевка поверхности.Толщина 75мм</t>
  </si>
  <si>
    <t>Монтаж облицовки по типу С626 по мет. каркасу ПС/ПН 50мм с двухслойной обшивкой ГК-листами толщ. 12,5мм каждый, без заполнения мин. ватой. Поверх выполняется предчиствая отделка - обработка стыков и швов листов серпянкой, грунтовка, шпаклевка поверхности.Толщина 75мм</t>
  </si>
  <si>
    <t>Монтаж облицовки по типу С611 с креплением листов ГК в один слой при помощи клея. Поверх выполняется предчистовая отделка - обработка стыков и швов листов серпянкой, грунтовка, шпаклевка поверхности.Толщина 30мм</t>
  </si>
  <si>
    <t>Монтаж ГКЛ-лобика на основе мет. каркаса ПС/ПН 50мм для монтажа ролл-штор. Поверх выполняется предчистовая отделка - обработка стыков и швов листов серпянкой, грунтовка, шпаклевка поверхности.Толщина 100мм</t>
  </si>
  <si>
    <t>Монтаж ГКЛ-короба (облицовка потолочных ригелей) по мет. каркасу ПП 50мм с двухслойной обшивкой ГК-листами по 12,5мм каждый. Поверх выполняется предчиствая отделка - обработка стыков и швов листов серпянкой, грунтовка, шпаклевка поверхности. На выступающих углах выполнить установку
металлического защитного уголка. Мет. профиль довести до конструкций перекрытия.Толщина 75мм</t>
  </si>
  <si>
    <t>Монтаж перегородки по типу С112 по мет. каркасу ПС/ПН 50мм с двухслойной обшивкой влагостойкими ГК-листами толщ. 12,5мм каждый, минераловатным заполнением 50мм. Поверх выполняется предчиствая отделка - обработка стыков и швов листов серпянкой, грунтовка, шпаклевка поверхности.Толщина 100мм</t>
  </si>
  <si>
    <t>Монтаж перегородки по типу С112 по мет. каркасу ПС/ПН 50мм с двухслойной обшивкой ГК-листами толщ. 12,5мм каждый (со стороны влажных помещений применять влагостойкие листы). Минераловатное заполнение 50мм. Поверх выполняется предчиствая отделка - обработка стыков и швов листов серпянкой,
грунтовка, шпаклевка поверхностиТолщина 100мм</t>
  </si>
  <si>
    <t>Монтаж перегородки по типу С112 по комбинированному каркасу толщ. 50мм с
общивкой 2-я листми ГК толщ. 12,5мм каждый с одной стороны, с другой 1 листом ГК (толщ. 12,5мм) снаружи и 1 листом фанеры (толщ. 12мм) с внутренней стороны, с минераловатным заполнением 50мм. Поверх выполняется предчиствая отделка - обработка стыков и швов листов серпянкой, грунтовка, шпаклевка поверхностиТолщина 100мм</t>
  </si>
  <si>
    <t>Монтаж облицовки по типу С626 по мет. каркасу ПС/ПН 50мм с обшивкой ГК-листами снаружи и фанерой внутри (вместо 2-го слоя ГКЛ, в качестве усиления). Минераловатное заполнение 50мм. Поверх выполняется предчиствая отделка - обработка стыков и швов листов серпянкой, грунтовка, шпаклевка. Толщина 75мм</t>
  </si>
  <si>
    <t>Монтаж облицовки по типу С626 по мет. каркасу ПС/ПН 50мм с двухслойной
обшивкой влагостойкими ГК-листами толщ. 12,5мм каждый, минераловатным
заполнением 50мм. Поверх выполняется предчиствая отделка - обработка стыков
и швов листов серпянкой, грунтовка, шпаклевка поверхности. Толщина 75мм</t>
  </si>
  <si>
    <t>Монтаж перегородки по типу Nayada Standart со стеклянным заполнением до отм.2300мм, далее - с заполнением из непрозрачного стекла или ГКЛ. Толщина 80мм</t>
  </si>
  <si>
    <t>Монтаж облицовки по типу С626 по мет. каркасу ПС/ПН 50мм с обшивкой ГК-листами снаружи и фанерой внутри (вместо 2-го слоя ГКЛ, в качестве усиления). Минераловатное заполнение 50мм. Поверх выполняется предчистовая отделка - обработка стыков и швов листов серпянкой, грунтовка, шпаклевка. Толщина 75мм</t>
  </si>
  <si>
    <t>Монтаж облицовки по мет. каркасу индивидуального изготовления с применением
каркаса ПС/ПН 50 и 75мм. Обшивка 2-я слоями ГКЛ с толщ. листа 12,5мм. Минераловатное заполнение. Толщина 175мм</t>
  </si>
  <si>
    <t>Цементно-песчаная стяжка по всему полу в границах проектирования толщ. 100мм, армированная 2-я
сетками 4ВрI с яч. 100х100мм</t>
  </si>
  <si>
    <t>Устройство подвесного потолка типа Армстронг с плиткой 600х600мм</t>
  </si>
  <si>
    <t>Устройство подвесного ГКЛ-потолка на одноуровневом мет. каркасе ПНП 27х28 / ПП27х60 по типу П 113 в местах обхода ж/б ригелей с обшивкой из 2-х слоев ГКЛ с толщ. листа 12,5мм, низ на отм. +2,300, расшивка и армирование швов, грунтовка, шпаклевка.
Окраска водоэмульсионными составами по RAL 7047</t>
  </si>
  <si>
    <t>Устройство подвесного потолка на мет. каркасе ПНП 27х28 / ПП27х60 по типу П 131 с обшивкой из 2-х слоев ГКЛ с толщ. листа 12,5мм, с креплением профилей к оконному блоку и ГКЛ-лобику (Тип II), низ на отм. +2,820, расшивка и армирование швов, грунтовка, шпатлевка. Окраска водоэмульсионными составами по
RAL 7047</t>
  </si>
  <si>
    <t>Устройство подвесного ГКЛ-потолка на мет. Каркасе ПНП 27х28 / ПП27х60 по типу П 113 с обшивкой ГКЛ-листами по 12,5 мм (отделка выполняется по Дизайн-проекту)</t>
  </si>
  <si>
    <t>Предчистовая отделка стен - локальный ремонт, штукатурка, шпаклевка поверхности, грунтовка,
обработка антисептическими и противогрибковыми составами</t>
  </si>
  <si>
    <t>Оклейка обоев по подготовленной поверхности, окраска водоэмульсионными составами по
RAL 7047</t>
  </si>
  <si>
    <t>Укладка керамической плитки на плиточный клей, цвет по RAL 9003/3028</t>
  </si>
  <si>
    <t>Нанесение фирменного паттерна на стеклянную перегородку</t>
  </si>
  <si>
    <t>Окраска эмалью ПФ 115 в 2 слоя по слою грунтовки ГФ 021</t>
  </si>
  <si>
    <t>Устройство лестницы в осях А-А2/42-44 на отм. 0,000</t>
  </si>
  <si>
    <t xml:space="preserve">Лист толщ. 2
</t>
  </si>
  <si>
    <t>Металлический ригель для стеклянной перегородки в осях
А1-А2/35-39 на отм. +13.840</t>
  </si>
  <si>
    <t>АнкерHILTI HAM M8x60
с предустановленным болтом</t>
  </si>
  <si>
    <t>Устройство перегородок и облицовок 1-2 этажа</t>
  </si>
  <si>
    <t xml:space="preserve"> Усиление перегородки в осях А1-А3/45-46 на
отм. +9,770</t>
  </si>
  <si>
    <t>HILTI HAM M8x60
с предустановленным болтом</t>
  </si>
  <si>
    <t>Швеллер [16П</t>
  </si>
  <si>
    <t>Лист 6 х 80</t>
  </si>
  <si>
    <t>Шпилька М16</t>
  </si>
  <si>
    <t>Гайка М16</t>
  </si>
  <si>
    <t xml:space="preserve">Постановка шпилек: строительных с гайками и шайбами </t>
  </si>
  <si>
    <t>Монтаж системы КО1</t>
  </si>
  <si>
    <t>Монтаж системы ТС1</t>
  </si>
  <si>
    <t>Патч-корд U/UTP, Cat.5е (100% Fluke Component Tested), LSZH 1м ,зеленыйPC-LPM-UTP-RJ45-RJ45-C5e-1M-LSZH-GN  Hyperline</t>
  </si>
  <si>
    <t>Держатель двухкомпонентный, д.25мм 51125 DKC</t>
  </si>
  <si>
    <t>ИТОГО по разделу</t>
  </si>
  <si>
    <t>Устройство подвесного ГКЛ-потолка на мет. Каркасе ПНП 27х28 / ПП27х60 по типу П 113 с обшивкой ГКЛ-листами по 12,5 мм, расшивка и армирование швов, грунтовка, шпаклевка</t>
  </si>
  <si>
    <t>Устройство подвесного ГКЛ-потолка на мет. Каркасе ПНП 27х28 / ПП27х60 по типу П 113 с обшивкой ГКЛВ-листами по 12,5 мм, расшивка и армирование швов, грунтовка, шпаклевка</t>
  </si>
  <si>
    <t xml:space="preserve">Приложение №1 к ТЗ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</si>
</sst>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8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 tint="0.3499862666707357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0" fontId="16" fillId="0" borderId="0"/>
  </cellStyleXfs>
  <cellXfs count="204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4" fontId="6" fillId="0" borderId="0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3" fontId="8" fillId="4" borderId="1" xfId="3" quotePrefix="1" applyNumberFormat="1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left" vertical="top" wrapText="1"/>
    </xf>
    <xf numFmtId="4" fontId="8" fillId="4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49" fontId="8" fillId="3" borderId="0" xfId="0" applyNumberFormat="1" applyFont="1" applyFill="1" applyAlignment="1">
      <alignment horizontal="center" vertical="center"/>
    </xf>
    <xf numFmtId="0" fontId="22" fillId="3" borderId="0" xfId="0" applyFont="1" applyFill="1" applyBorder="1" applyAlignment="1"/>
    <xf numFmtId="4" fontId="14" fillId="3" borderId="0" xfId="0" applyNumberFormat="1" applyFont="1" applyFill="1" applyBorder="1" applyAlignment="1"/>
    <xf numFmtId="0" fontId="11" fillId="3" borderId="0" xfId="0" applyFont="1" applyFill="1" applyAlignment="1">
      <alignment horizontal="left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/>
    <xf numFmtId="0" fontId="11" fillId="0" borderId="0" xfId="0" applyFont="1" applyAlignment="1">
      <alignment horizontal="left"/>
    </xf>
    <xf numFmtId="49" fontId="23" fillId="3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left"/>
    </xf>
    <xf numFmtId="0" fontId="24" fillId="3" borderId="0" xfId="0" applyFont="1" applyFill="1" applyBorder="1" applyAlignment="1">
      <alignment horizontal="center" vertical="center"/>
    </xf>
    <xf numFmtId="4" fontId="24" fillId="3" borderId="0" xfId="0" applyNumberFormat="1" applyFont="1" applyFill="1" applyBorder="1" applyAlignme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15" fillId="3" borderId="0" xfId="0" applyFont="1" applyFill="1" applyAlignment="1"/>
    <xf numFmtId="0" fontId="15" fillId="3" borderId="0" xfId="0" applyFont="1" applyFill="1" applyAlignment="1">
      <alignment horizontal="center" vertic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49" fontId="23" fillId="3" borderId="0" xfId="0" applyNumberFormat="1" applyFont="1" applyFill="1" applyAlignment="1">
      <alignment horizontal="center" vertical="center" wrapText="1"/>
    </xf>
    <xf numFmtId="0" fontId="15" fillId="3" borderId="0" xfId="0" applyFont="1" applyFill="1" applyAlignment="1">
      <alignment horizontal="left" wrapText="1"/>
    </xf>
    <xf numFmtId="0" fontId="24" fillId="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" fontId="2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8" fillId="0" borderId="8" xfId="3" applyFont="1" applyBorder="1" applyAlignment="1">
      <alignment horizontal="left" vertical="top" wrapText="1"/>
    </xf>
    <xf numFmtId="3" fontId="18" fillId="4" borderId="1" xfId="3" quotePrefix="1" applyNumberFormat="1" applyFont="1" applyFill="1" applyBorder="1" applyAlignment="1">
      <alignment horizontal="center" vertical="center" wrapText="1"/>
    </xf>
    <xf numFmtId="3" fontId="8" fillId="4" borderId="7" xfId="3" quotePrefix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3" fontId="8" fillId="4" borderId="7" xfId="3" quotePrefix="1" applyNumberFormat="1" applyFont="1" applyFill="1" applyBorder="1" applyAlignment="1">
      <alignment horizontal="center" vertical="center" wrapText="1"/>
    </xf>
    <xf numFmtId="3" fontId="8" fillId="4" borderId="8" xfId="3" quotePrefix="1" applyNumberFormat="1" applyFont="1" applyFill="1" applyBorder="1" applyAlignment="1">
      <alignment horizontal="center" vertical="center" wrapText="1"/>
    </xf>
    <xf numFmtId="3" fontId="8" fillId="4" borderId="9" xfId="3" quotePrefix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4" fontId="11" fillId="0" borderId="4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49" fontId="11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18" fillId="4" borderId="1" xfId="3" quotePrefix="1" applyNumberFormat="1" applyFont="1" applyFill="1" applyBorder="1" applyAlignment="1">
      <alignment horizontal="right" vertical="top" wrapText="1"/>
    </xf>
    <xf numFmtId="0" fontId="18" fillId="0" borderId="1" xfId="3" applyFont="1" applyBorder="1" applyAlignment="1">
      <alignment horizontal="right" vertical="top" wrapText="1"/>
    </xf>
    <xf numFmtId="3" fontId="8" fillId="4" borderId="8" xfId="3" quotePrefix="1" applyNumberFormat="1" applyFont="1" applyFill="1" applyBorder="1" applyAlignment="1">
      <alignment horizontal="left" vertical="center" wrapText="1"/>
    </xf>
    <xf numFmtId="3" fontId="8" fillId="4" borderId="1" xfId="3" quotePrefix="1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1" fillId="0" borderId="7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/>
    </xf>
    <xf numFmtId="4" fontId="8" fillId="4" borderId="1" xfId="0" applyNumberFormat="1" applyFont="1" applyFill="1" applyBorder="1" applyAlignment="1">
      <alignment horizontal="left" vertical="center"/>
    </xf>
    <xf numFmtId="4" fontId="11" fillId="4" borderId="1" xfId="0" applyNumberFormat="1" applyFont="1" applyFill="1" applyBorder="1" applyAlignment="1">
      <alignment horizontal="left" vertical="center" wrapText="1"/>
    </xf>
    <xf numFmtId="0" fontId="23" fillId="3" borderId="9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4" fontId="5" fillId="0" borderId="0" xfId="0" applyNumberFormat="1" applyFont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23" fillId="3" borderId="8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right" vertical="center"/>
    </xf>
    <xf numFmtId="4" fontId="9" fillId="4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center" vertical="center" wrapText="1"/>
    </xf>
    <xf numFmtId="4" fontId="8" fillId="4" borderId="1" xfId="3" applyNumberFormat="1" applyFont="1" applyFill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right"/>
    </xf>
    <xf numFmtId="4" fontId="20" fillId="4" borderId="1" xfId="0" applyNumberFormat="1" applyFont="1" applyFill="1" applyBorder="1" applyAlignment="1">
      <alignment horizontal="right" vertical="center"/>
    </xf>
    <xf numFmtId="4" fontId="8" fillId="4" borderId="1" xfId="3" quotePrefix="1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right" vertical="center"/>
    </xf>
    <xf numFmtId="4" fontId="8" fillId="0" borderId="1" xfId="3" applyNumberFormat="1" applyFont="1" applyBorder="1" applyAlignment="1">
      <alignment horizontal="left" vertical="top" wrapText="1"/>
    </xf>
    <xf numFmtId="4" fontId="8" fillId="0" borderId="4" xfId="0" applyNumberFormat="1" applyFont="1" applyFill="1" applyBorder="1" applyAlignment="1">
      <alignment horizontal="right" vertical="center"/>
    </xf>
    <xf numFmtId="4" fontId="9" fillId="0" borderId="4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left"/>
    </xf>
    <xf numFmtId="4" fontId="7" fillId="0" borderId="0" xfId="0" applyNumberFormat="1" applyFont="1" applyFill="1" applyBorder="1"/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4" fontId="0" fillId="0" borderId="0" xfId="0" applyNumberFormat="1" applyFill="1" applyBorder="1"/>
    <xf numFmtId="4" fontId="0" fillId="0" borderId="0" xfId="0" applyNumberFormat="1" applyFill="1" applyBorder="1" applyAlignment="1">
      <alignment horizontal="center"/>
    </xf>
    <xf numFmtId="4" fontId="9" fillId="3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24" fillId="3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/>
    <xf numFmtId="4" fontId="15" fillId="3" borderId="0" xfId="0" applyNumberFormat="1" applyFont="1" applyFill="1" applyAlignment="1">
      <alignment horizontal="center" vertical="center"/>
    </xf>
    <xf numFmtId="4" fontId="15" fillId="3" borderId="0" xfId="0" applyNumberFormat="1" applyFont="1" applyFill="1" applyAlignment="1"/>
    <xf numFmtId="4" fontId="9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wrapText="1"/>
    </xf>
    <xf numFmtId="4" fontId="24" fillId="3" borderId="0" xfId="0" applyNumberFormat="1" applyFont="1" applyFill="1" applyAlignment="1">
      <alignment horizontal="center" vertical="center" wrapText="1"/>
    </xf>
    <xf numFmtId="4" fontId="24" fillId="3" borderId="0" xfId="0" applyNumberFormat="1" applyFont="1" applyFill="1" applyAlignment="1">
      <alignment horizontal="left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8" fillId="0" borderId="7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8" xfId="3" applyFont="1" applyBorder="1" applyAlignment="1">
      <alignment horizontal="right" vertical="top" wrapText="1"/>
    </xf>
    <xf numFmtId="3" fontId="18" fillId="4" borderId="1" xfId="3" quotePrefix="1" applyNumberFormat="1" applyFont="1" applyFill="1" applyBorder="1" applyAlignment="1">
      <alignment horizontal="right" vertical="center" wrapText="1"/>
    </xf>
    <xf numFmtId="3" fontId="8" fillId="4" borderId="1" xfId="3" quotePrefix="1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right" wrapText="1"/>
    </xf>
    <xf numFmtId="3" fontId="8" fillId="4" borderId="1" xfId="3" quotePrefix="1" applyNumberFormat="1" applyFont="1" applyFill="1" applyBorder="1" applyAlignment="1">
      <alignment horizontal="right" vertical="center" wrapText="1"/>
    </xf>
    <xf numFmtId="3" fontId="8" fillId="4" borderId="7" xfId="3" quotePrefix="1" applyNumberFormat="1" applyFont="1" applyFill="1" applyBorder="1" applyAlignment="1">
      <alignment horizontal="right" vertical="center" wrapText="1"/>
    </xf>
    <xf numFmtId="3" fontId="8" fillId="4" borderId="8" xfId="3" quotePrefix="1" applyNumberFormat="1" applyFont="1" applyFill="1" applyBorder="1" applyAlignment="1">
      <alignment horizontal="right" vertical="center" wrapText="1"/>
    </xf>
    <xf numFmtId="4" fontId="23" fillId="3" borderId="8" xfId="0" applyNumberFormat="1" applyFont="1" applyFill="1" applyBorder="1" applyAlignment="1">
      <alignment horizontal="center" vertical="center" wrapText="1"/>
    </xf>
    <xf numFmtId="3" fontId="8" fillId="4" borderId="9" xfId="3" quotePrefix="1" applyNumberFormat="1" applyFont="1" applyFill="1" applyBorder="1" applyAlignment="1">
      <alignment horizontal="right" vertical="center" wrapText="1"/>
    </xf>
    <xf numFmtId="0" fontId="8" fillId="0" borderId="1" xfId="3" applyFont="1" applyBorder="1" applyAlignment="1">
      <alignment horizontal="center" vertical="center" wrapText="1"/>
    </xf>
    <xf numFmtId="4" fontId="8" fillId="0" borderId="1" xfId="3" applyNumberFormat="1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4" fontId="24" fillId="3" borderId="0" xfId="0" applyNumberFormat="1" applyFont="1" applyFill="1" applyBorder="1" applyAlignment="1">
      <alignment horizontal="center"/>
    </xf>
    <xf numFmtId="4" fontId="15" fillId="3" borderId="0" xfId="0" applyNumberFormat="1" applyFont="1" applyFill="1" applyAlignment="1">
      <alignment horizontal="center"/>
    </xf>
    <xf numFmtId="4" fontId="24" fillId="3" borderId="0" xfId="0" applyNumberFormat="1" applyFont="1" applyFill="1" applyAlignment="1">
      <alignment horizontal="center" wrapText="1"/>
    </xf>
    <xf numFmtId="4" fontId="8" fillId="0" borderId="1" xfId="3" applyNumberFormat="1" applyFont="1" applyBorder="1" applyAlignment="1">
      <alignment horizontal="center" vertical="center" wrapText="1"/>
    </xf>
    <xf numFmtId="4" fontId="18" fillId="4" borderId="1" xfId="3" quotePrefix="1" applyNumberFormat="1" applyFont="1" applyFill="1" applyBorder="1" applyAlignment="1">
      <alignment horizontal="center" vertical="center" wrapText="1"/>
    </xf>
    <xf numFmtId="4" fontId="18" fillId="4" borderId="5" xfId="3" applyNumberFormat="1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/>
    </xf>
    <xf numFmtId="4" fontId="18" fillId="0" borderId="1" xfId="3" applyNumberFormat="1" applyFont="1" applyBorder="1" applyAlignment="1">
      <alignment horizontal="center" vertical="center"/>
    </xf>
    <xf numFmtId="4" fontId="18" fillId="0" borderId="1" xfId="3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/>
    </xf>
    <xf numFmtId="4" fontId="14" fillId="3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14" fillId="3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5" fillId="0" borderId="0" xfId="1" applyNumberFormat="1" applyFont="1" applyBorder="1" applyAlignment="1">
      <alignment horizontal="center" vertical="center"/>
    </xf>
    <xf numFmtId="4" fontId="14" fillId="3" borderId="0" xfId="0" applyNumberFormat="1" applyFont="1" applyFill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24" fillId="3" borderId="0" xfId="0" applyNumberFormat="1" applyFont="1" applyFill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 4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381000</xdr:rowOff>
    </xdr:from>
    <xdr:to>
      <xdr:col>1</xdr:col>
      <xdr:colOff>3011220</xdr:colOff>
      <xdr:row>4</xdr:row>
      <xdr:rowOff>8709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3620820" cy="557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9"/>
  <sheetViews>
    <sheetView tabSelected="1" zoomScale="70" zoomScaleNormal="70" workbookViewId="0">
      <selection activeCell="A5" sqref="A5:J5"/>
    </sheetView>
  </sheetViews>
  <sheetFormatPr defaultRowHeight="14.4" x14ac:dyDescent="0.3"/>
  <cols>
    <col min="2" max="2" width="51.33203125" customWidth="1"/>
    <col min="3" max="3" width="17.77734375" style="176" customWidth="1"/>
    <col min="4" max="4" width="22" style="189" customWidth="1"/>
    <col min="5" max="5" width="15.5546875" style="157" customWidth="1"/>
    <col min="6" max="6" width="12.77734375" style="189" customWidth="1"/>
    <col min="7" max="7" width="14.44140625" style="157" customWidth="1"/>
    <col min="8" max="8" width="17.44140625" style="177" customWidth="1"/>
    <col min="9" max="9" width="17.77734375" style="189" customWidth="1"/>
    <col min="10" max="10" width="26.77734375" customWidth="1"/>
  </cols>
  <sheetData>
    <row r="1" spans="1:10" x14ac:dyDescent="0.3">
      <c r="A1" s="72"/>
      <c r="B1" s="72"/>
      <c r="C1" s="73" t="s">
        <v>0</v>
      </c>
      <c r="D1" s="73"/>
      <c r="E1" s="73"/>
      <c r="F1" s="73"/>
      <c r="G1" s="73"/>
      <c r="H1" s="73"/>
      <c r="I1" s="73"/>
      <c r="J1" s="74"/>
    </row>
    <row r="2" spans="1:10" x14ac:dyDescent="0.3">
      <c r="A2" s="72"/>
      <c r="B2" s="72"/>
      <c r="C2" s="1"/>
      <c r="D2" s="114"/>
      <c r="E2" s="2"/>
      <c r="F2" s="190"/>
      <c r="G2" s="75" t="s">
        <v>162</v>
      </c>
      <c r="H2" s="75"/>
      <c r="I2" s="75"/>
      <c r="J2" s="75"/>
    </row>
    <row r="3" spans="1:10" x14ac:dyDescent="0.3">
      <c r="A3" s="72"/>
      <c r="B3" s="72"/>
      <c r="C3" s="1"/>
      <c r="D3" s="114"/>
      <c r="E3" s="2"/>
      <c r="F3" s="190"/>
      <c r="G3" s="2"/>
      <c r="H3" s="190"/>
      <c r="I3" s="76" t="s">
        <v>163</v>
      </c>
      <c r="J3" s="77"/>
    </row>
    <row r="4" spans="1:10" ht="15.6" x14ac:dyDescent="0.3">
      <c r="A4" s="3"/>
      <c r="B4" s="4"/>
      <c r="C4" s="1"/>
      <c r="D4" s="114"/>
      <c r="E4" s="2"/>
      <c r="F4" s="190"/>
      <c r="G4" s="2"/>
      <c r="H4" s="190"/>
      <c r="I4" s="199"/>
      <c r="J4" s="5"/>
    </row>
    <row r="5" spans="1:10" ht="15.6" x14ac:dyDescent="0.3">
      <c r="A5" s="78" t="s">
        <v>860</v>
      </c>
      <c r="B5" s="78"/>
      <c r="C5" s="78"/>
      <c r="D5" s="78"/>
      <c r="E5" s="78"/>
      <c r="F5" s="78"/>
      <c r="G5" s="78"/>
      <c r="H5" s="78"/>
      <c r="I5" s="78"/>
      <c r="J5" s="79"/>
    </row>
    <row r="6" spans="1:10" ht="20.399999999999999" x14ac:dyDescent="0.3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.6" x14ac:dyDescent="0.3">
      <c r="A7" s="80" t="s">
        <v>2</v>
      </c>
      <c r="B7" s="80"/>
      <c r="C7" s="80"/>
      <c r="D7" s="80"/>
      <c r="E7" s="80"/>
      <c r="F7" s="80"/>
      <c r="G7" s="80"/>
      <c r="H7" s="80"/>
      <c r="I7" s="80"/>
      <c r="J7" s="81"/>
    </row>
    <row r="8" spans="1:10" x14ac:dyDescent="0.3">
      <c r="A8" s="82" t="s">
        <v>3</v>
      </c>
      <c r="B8" s="82"/>
      <c r="C8" s="82"/>
      <c r="D8" s="82"/>
      <c r="E8" s="82"/>
      <c r="F8" s="82"/>
      <c r="G8" s="82"/>
      <c r="H8" s="82"/>
      <c r="I8" s="82"/>
      <c r="J8" s="82"/>
    </row>
    <row r="9" spans="1:10" ht="85.8" customHeight="1" x14ac:dyDescent="0.3">
      <c r="A9" s="83" t="s">
        <v>804</v>
      </c>
      <c r="B9" s="83"/>
      <c r="C9" s="83"/>
      <c r="D9" s="83"/>
      <c r="E9" s="83"/>
      <c r="F9" s="83"/>
      <c r="G9" s="83"/>
      <c r="H9" s="83"/>
      <c r="I9" s="83"/>
      <c r="J9" s="83"/>
    </row>
    <row r="10" spans="1:10" ht="14.4" customHeight="1" x14ac:dyDescent="0.3">
      <c r="A10" s="84" t="s">
        <v>4</v>
      </c>
      <c r="B10" s="87" t="s">
        <v>5</v>
      </c>
      <c r="C10" s="87" t="s">
        <v>6</v>
      </c>
      <c r="D10" s="115" t="s">
        <v>7</v>
      </c>
      <c r="E10" s="67" t="s">
        <v>8</v>
      </c>
      <c r="F10" s="67" t="s">
        <v>9</v>
      </c>
      <c r="G10" s="67" t="s">
        <v>10</v>
      </c>
      <c r="H10" s="67" t="s">
        <v>11</v>
      </c>
      <c r="I10" s="116" t="s">
        <v>12</v>
      </c>
      <c r="J10" s="70" t="s">
        <v>13</v>
      </c>
    </row>
    <row r="11" spans="1:10" ht="14.4" customHeight="1" x14ac:dyDescent="0.3">
      <c r="A11" s="85"/>
      <c r="B11" s="88"/>
      <c r="C11" s="88"/>
      <c r="D11" s="117"/>
      <c r="E11" s="68"/>
      <c r="F11" s="68"/>
      <c r="G11" s="68"/>
      <c r="H11" s="68"/>
      <c r="I11" s="116"/>
      <c r="J11" s="70"/>
    </row>
    <row r="12" spans="1:10" ht="14.4" customHeight="1" x14ac:dyDescent="0.3">
      <c r="A12" s="85"/>
      <c r="B12" s="88"/>
      <c r="C12" s="88"/>
      <c r="D12" s="117"/>
      <c r="E12" s="68"/>
      <c r="F12" s="68"/>
      <c r="G12" s="68"/>
      <c r="H12" s="68"/>
      <c r="I12" s="116"/>
      <c r="J12" s="70"/>
    </row>
    <row r="13" spans="1:10" ht="14.4" customHeight="1" x14ac:dyDescent="0.3">
      <c r="A13" s="86"/>
      <c r="B13" s="89"/>
      <c r="C13" s="89"/>
      <c r="D13" s="118"/>
      <c r="E13" s="69"/>
      <c r="F13" s="69"/>
      <c r="G13" s="69"/>
      <c r="H13" s="69"/>
      <c r="I13" s="116"/>
      <c r="J13" s="70"/>
    </row>
    <row r="14" spans="1:10" ht="15.6" x14ac:dyDescent="0.3">
      <c r="A14" s="6" t="s">
        <v>14</v>
      </c>
      <c r="B14" s="7">
        <v>2</v>
      </c>
      <c r="C14" s="7">
        <v>3</v>
      </c>
      <c r="D14" s="7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</row>
    <row r="15" spans="1:10" ht="15.6" x14ac:dyDescent="0.3">
      <c r="A15" s="97"/>
      <c r="B15" s="98"/>
      <c r="C15" s="98"/>
      <c r="D15" s="98"/>
      <c r="E15" s="98"/>
      <c r="F15" s="98"/>
      <c r="G15" s="98"/>
      <c r="H15" s="98"/>
      <c r="I15" s="98"/>
      <c r="J15" s="99"/>
    </row>
    <row r="16" spans="1:10" ht="15.6" x14ac:dyDescent="0.3">
      <c r="A16" s="100"/>
      <c r="B16" s="101"/>
      <c r="C16" s="101"/>
      <c r="D16" s="101"/>
      <c r="E16" s="101"/>
      <c r="F16" s="101"/>
      <c r="G16" s="101"/>
      <c r="H16" s="101"/>
      <c r="I16" s="101"/>
      <c r="J16" s="102"/>
    </row>
    <row r="17" spans="1:10" ht="15.6" x14ac:dyDescent="0.3">
      <c r="A17" s="103" t="s">
        <v>15</v>
      </c>
      <c r="B17" s="104"/>
      <c r="C17" s="104"/>
      <c r="D17" s="104"/>
      <c r="E17" s="119"/>
      <c r="F17" s="169"/>
      <c r="G17" s="119"/>
      <c r="H17" s="169"/>
      <c r="I17" s="169"/>
      <c r="J17" s="105"/>
    </row>
    <row r="18" spans="1:10" ht="31.2" x14ac:dyDescent="0.3">
      <c r="A18" s="9">
        <v>1</v>
      </c>
      <c r="B18" s="10" t="s">
        <v>38</v>
      </c>
      <c r="C18" s="171" t="s">
        <v>41</v>
      </c>
      <c r="D18" s="172">
        <v>2.1</v>
      </c>
      <c r="E18" s="120"/>
      <c r="F18" s="12">
        <f>D18*E18</f>
        <v>0</v>
      </c>
      <c r="G18" s="120"/>
      <c r="H18" s="203"/>
      <c r="I18" s="12">
        <f>F18+H18</f>
        <v>0</v>
      </c>
      <c r="J18" s="106"/>
    </row>
    <row r="19" spans="1:10" ht="93.6" x14ac:dyDescent="0.3">
      <c r="A19" s="9">
        <v>2</v>
      </c>
      <c r="B19" s="10" t="s">
        <v>39</v>
      </c>
      <c r="C19" s="171" t="s">
        <v>18</v>
      </c>
      <c r="D19" s="172">
        <v>32.22</v>
      </c>
      <c r="E19" s="120"/>
      <c r="F19" s="12">
        <f t="shared" ref="F19:F20" si="0">D19*E19</f>
        <v>0</v>
      </c>
      <c r="G19" s="120"/>
      <c r="H19" s="203"/>
      <c r="I19" s="12">
        <f t="shared" ref="I19:I20" si="1">F19+H19</f>
        <v>0</v>
      </c>
      <c r="J19" s="106"/>
    </row>
    <row r="20" spans="1:10" ht="31.2" x14ac:dyDescent="0.3">
      <c r="A20" s="9">
        <v>3</v>
      </c>
      <c r="B20" s="10" t="s">
        <v>40</v>
      </c>
      <c r="C20" s="171" t="s">
        <v>18</v>
      </c>
      <c r="D20" s="172">
        <v>26.97</v>
      </c>
      <c r="E20" s="120"/>
      <c r="F20" s="12">
        <f t="shared" si="0"/>
        <v>0</v>
      </c>
      <c r="G20" s="120"/>
      <c r="H20" s="203"/>
      <c r="I20" s="12">
        <f t="shared" si="1"/>
        <v>0</v>
      </c>
      <c r="J20" s="106"/>
    </row>
    <row r="21" spans="1:10" s="161" customFormat="1" ht="30.6" customHeight="1" x14ac:dyDescent="0.3">
      <c r="A21" s="158" t="s">
        <v>45</v>
      </c>
      <c r="B21" s="159"/>
      <c r="C21" s="159"/>
      <c r="D21" s="159"/>
      <c r="E21" s="159"/>
      <c r="F21" s="159"/>
      <c r="G21" s="159"/>
      <c r="H21" s="159"/>
      <c r="I21" s="159"/>
      <c r="J21" s="160"/>
    </row>
    <row r="22" spans="1:10" ht="15.6" x14ac:dyDescent="0.3">
      <c r="A22" s="9">
        <v>4</v>
      </c>
      <c r="B22" s="10" t="s">
        <v>42</v>
      </c>
      <c r="C22" s="171" t="s">
        <v>16</v>
      </c>
      <c r="D22" s="172">
        <v>1</v>
      </c>
      <c r="E22" s="120"/>
      <c r="F22" s="12">
        <f t="shared" ref="F22:F26" si="2">D22*E22</f>
        <v>0</v>
      </c>
      <c r="G22" s="120"/>
      <c r="H22" s="203"/>
      <c r="I22" s="12">
        <f t="shared" ref="I22:I26" si="3">F22+H22</f>
        <v>0</v>
      </c>
      <c r="J22" s="106"/>
    </row>
    <row r="23" spans="1:10" ht="31.2" x14ac:dyDescent="0.3">
      <c r="A23" s="9">
        <v>5</v>
      </c>
      <c r="B23" s="10" t="s">
        <v>43</v>
      </c>
      <c r="C23" s="171" t="s">
        <v>16</v>
      </c>
      <c r="D23" s="172">
        <v>1</v>
      </c>
      <c r="E23" s="120"/>
      <c r="F23" s="12">
        <f t="shared" si="2"/>
        <v>0</v>
      </c>
      <c r="G23" s="120"/>
      <c r="H23" s="203"/>
      <c r="I23" s="12">
        <f t="shared" si="3"/>
        <v>0</v>
      </c>
      <c r="J23" s="106"/>
    </row>
    <row r="24" spans="1:10" ht="31.2" x14ac:dyDescent="0.3">
      <c r="A24" s="9">
        <v>6</v>
      </c>
      <c r="B24" s="10" t="s">
        <v>44</v>
      </c>
      <c r="C24" s="171" t="s">
        <v>16</v>
      </c>
      <c r="D24" s="172">
        <v>1</v>
      </c>
      <c r="E24" s="120"/>
      <c r="F24" s="12">
        <f t="shared" si="2"/>
        <v>0</v>
      </c>
      <c r="G24" s="120"/>
      <c r="H24" s="203"/>
      <c r="I24" s="12">
        <f t="shared" si="3"/>
        <v>0</v>
      </c>
      <c r="J24" s="106"/>
    </row>
    <row r="25" spans="1:10" ht="31.2" x14ac:dyDescent="0.3">
      <c r="A25" s="9">
        <v>7</v>
      </c>
      <c r="B25" s="10" t="s">
        <v>46</v>
      </c>
      <c r="C25" s="171" t="s">
        <v>16</v>
      </c>
      <c r="D25" s="172">
        <v>1</v>
      </c>
      <c r="E25" s="120"/>
      <c r="F25" s="12">
        <f t="shared" si="2"/>
        <v>0</v>
      </c>
      <c r="G25" s="120"/>
      <c r="H25" s="203"/>
      <c r="I25" s="12">
        <f t="shared" si="3"/>
        <v>0</v>
      </c>
      <c r="J25" s="106"/>
    </row>
    <row r="26" spans="1:10" ht="46.8" x14ac:dyDescent="0.3">
      <c r="A26" s="9">
        <v>8</v>
      </c>
      <c r="B26" s="10" t="s">
        <v>47</v>
      </c>
      <c r="C26" s="171" t="s">
        <v>16</v>
      </c>
      <c r="D26" s="172">
        <v>1</v>
      </c>
      <c r="E26" s="120"/>
      <c r="F26" s="12">
        <f t="shared" si="2"/>
        <v>0</v>
      </c>
      <c r="G26" s="120"/>
      <c r="H26" s="203"/>
      <c r="I26" s="12">
        <f t="shared" si="3"/>
        <v>0</v>
      </c>
      <c r="J26" s="106"/>
    </row>
    <row r="27" spans="1:10" ht="30.6" customHeight="1" x14ac:dyDescent="0.3">
      <c r="A27" s="63" t="s">
        <v>48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93.6" x14ac:dyDescent="0.3">
      <c r="A28" s="9">
        <v>9</v>
      </c>
      <c r="B28" s="10" t="s">
        <v>810</v>
      </c>
      <c r="C28" s="171" t="s">
        <v>17</v>
      </c>
      <c r="D28" s="181">
        <v>706.57</v>
      </c>
      <c r="E28" s="120"/>
      <c r="F28" s="12">
        <f t="shared" ref="F28:F30" si="4">D28*E28</f>
        <v>0</v>
      </c>
      <c r="G28" s="120"/>
      <c r="H28" s="203"/>
      <c r="I28" s="12">
        <f t="shared" ref="I28:I30" si="5">F28+H28</f>
        <v>0</v>
      </c>
      <c r="J28" s="106"/>
    </row>
    <row r="29" spans="1:10" ht="79.2" customHeight="1" x14ac:dyDescent="0.3">
      <c r="A29" s="9">
        <v>10</v>
      </c>
      <c r="B29" s="10" t="s">
        <v>811</v>
      </c>
      <c r="C29" s="171" t="s">
        <v>17</v>
      </c>
      <c r="D29" s="181">
        <v>335.04</v>
      </c>
      <c r="E29" s="120"/>
      <c r="F29" s="12">
        <f t="shared" si="4"/>
        <v>0</v>
      </c>
      <c r="G29" s="120"/>
      <c r="H29" s="203"/>
      <c r="I29" s="12">
        <f t="shared" si="5"/>
        <v>0</v>
      </c>
      <c r="J29" s="106"/>
    </row>
    <row r="30" spans="1:10" ht="31.2" x14ac:dyDescent="0.3">
      <c r="A30" s="9">
        <v>11</v>
      </c>
      <c r="B30" s="10" t="s">
        <v>49</v>
      </c>
      <c r="C30" s="171" t="s">
        <v>17</v>
      </c>
      <c r="D30" s="181">
        <v>35.32</v>
      </c>
      <c r="E30" s="120"/>
      <c r="F30" s="12">
        <f t="shared" si="4"/>
        <v>0</v>
      </c>
      <c r="G30" s="120"/>
      <c r="H30" s="203"/>
      <c r="I30" s="12">
        <f t="shared" si="5"/>
        <v>0</v>
      </c>
      <c r="J30" s="106"/>
    </row>
    <row r="31" spans="1:10" ht="34.200000000000003" customHeight="1" x14ac:dyDescent="0.3">
      <c r="A31" s="63" t="s">
        <v>50</v>
      </c>
      <c r="B31" s="64"/>
      <c r="C31" s="64"/>
      <c r="D31" s="64"/>
      <c r="E31" s="64"/>
      <c r="F31" s="64"/>
      <c r="G31" s="64"/>
      <c r="H31" s="64"/>
      <c r="I31" s="64"/>
      <c r="J31" s="65"/>
    </row>
    <row r="32" spans="1:10" ht="31.2" x14ac:dyDescent="0.3">
      <c r="A32" s="9">
        <v>12</v>
      </c>
      <c r="B32" s="13" t="s">
        <v>812</v>
      </c>
      <c r="C32" s="58" t="s">
        <v>22</v>
      </c>
      <c r="D32" s="126">
        <v>0.86</v>
      </c>
      <c r="E32" s="120"/>
      <c r="F32" s="12">
        <f t="shared" ref="F32:F33" si="6">D32*E32</f>
        <v>0</v>
      </c>
      <c r="G32" s="120"/>
      <c r="H32" s="203"/>
      <c r="I32" s="12">
        <f t="shared" ref="I32:I33" si="7">F32+H32</f>
        <v>0</v>
      </c>
      <c r="J32" s="106"/>
    </row>
    <row r="33" spans="1:10" ht="15.6" x14ac:dyDescent="0.3">
      <c r="A33" s="9">
        <v>13</v>
      </c>
      <c r="B33" s="13" t="s">
        <v>51</v>
      </c>
      <c r="C33" s="58" t="s">
        <v>16</v>
      </c>
      <c r="D33" s="126">
        <v>2</v>
      </c>
      <c r="E33" s="122"/>
      <c r="F33" s="12">
        <f t="shared" si="6"/>
        <v>0</v>
      </c>
      <c r="G33" s="120"/>
      <c r="H33" s="203"/>
      <c r="I33" s="12">
        <f t="shared" si="7"/>
        <v>0</v>
      </c>
      <c r="J33" s="107"/>
    </row>
    <row r="34" spans="1:10" ht="33" customHeight="1" x14ac:dyDescent="0.3">
      <c r="A34" s="63" t="s">
        <v>52</v>
      </c>
      <c r="B34" s="64"/>
      <c r="C34" s="64"/>
      <c r="D34" s="64"/>
      <c r="E34" s="64"/>
      <c r="F34" s="64"/>
      <c r="G34" s="64"/>
      <c r="H34" s="64"/>
      <c r="I34" s="64"/>
      <c r="J34" s="65"/>
    </row>
    <row r="35" spans="1:10" ht="31.2" x14ac:dyDescent="0.3">
      <c r="A35" s="9">
        <v>14</v>
      </c>
      <c r="B35" s="10" t="s">
        <v>53</v>
      </c>
      <c r="C35" s="171" t="s">
        <v>41</v>
      </c>
      <c r="D35" s="172">
        <v>437.42</v>
      </c>
      <c r="E35" s="120"/>
      <c r="F35" s="12">
        <f t="shared" ref="F35:F37" si="8">D35*E35</f>
        <v>0</v>
      </c>
      <c r="G35" s="120"/>
      <c r="H35" s="203"/>
      <c r="I35" s="12">
        <f t="shared" ref="I35:I37" si="9">F35+H35</f>
        <v>0</v>
      </c>
      <c r="J35" s="106"/>
    </row>
    <row r="36" spans="1:10" ht="15.6" x14ac:dyDescent="0.3">
      <c r="A36" s="9">
        <v>15</v>
      </c>
      <c r="B36" s="10" t="s">
        <v>809</v>
      </c>
      <c r="C36" s="171" t="s">
        <v>41</v>
      </c>
      <c r="D36" s="172">
        <v>69.040000000000006</v>
      </c>
      <c r="E36" s="120"/>
      <c r="F36" s="12">
        <f t="shared" si="8"/>
        <v>0</v>
      </c>
      <c r="G36" s="120"/>
      <c r="H36" s="203"/>
      <c r="I36" s="12">
        <f t="shared" si="9"/>
        <v>0</v>
      </c>
      <c r="J36" s="106"/>
    </row>
    <row r="37" spans="1:10" ht="31.2" x14ac:dyDescent="0.3">
      <c r="A37" s="9">
        <v>16</v>
      </c>
      <c r="B37" s="13" t="s">
        <v>54</v>
      </c>
      <c r="C37" s="171" t="s">
        <v>41</v>
      </c>
      <c r="D37" s="124">
        <v>119.4</v>
      </c>
      <c r="E37" s="125"/>
      <c r="F37" s="12">
        <f t="shared" si="8"/>
        <v>0</v>
      </c>
      <c r="G37" s="120"/>
      <c r="H37" s="203"/>
      <c r="I37" s="12">
        <f t="shared" si="9"/>
        <v>0</v>
      </c>
      <c r="J37" s="108"/>
    </row>
    <row r="38" spans="1:10" ht="36.6" customHeight="1" x14ac:dyDescent="0.3">
      <c r="A38" s="63" t="s">
        <v>55</v>
      </c>
      <c r="B38" s="64"/>
      <c r="C38" s="64"/>
      <c r="D38" s="64"/>
      <c r="E38" s="64"/>
      <c r="F38" s="64"/>
      <c r="G38" s="64"/>
      <c r="H38" s="64"/>
      <c r="I38" s="64"/>
      <c r="J38" s="65"/>
    </row>
    <row r="39" spans="1:10" ht="15.6" x14ac:dyDescent="0.3">
      <c r="A39" s="9">
        <v>17</v>
      </c>
      <c r="B39" s="13" t="s">
        <v>56</v>
      </c>
      <c r="C39" s="58" t="s">
        <v>20</v>
      </c>
      <c r="D39" s="126">
        <v>24.83</v>
      </c>
      <c r="E39" s="120"/>
      <c r="F39" s="12">
        <f t="shared" ref="F39:F40" si="10">D39*E39</f>
        <v>0</v>
      </c>
      <c r="G39" s="120"/>
      <c r="H39" s="203"/>
      <c r="I39" s="12">
        <f t="shared" ref="I39:I40" si="11">F39+H39</f>
        <v>0</v>
      </c>
      <c r="J39" s="15"/>
    </row>
    <row r="40" spans="1:10" ht="15.6" x14ac:dyDescent="0.3">
      <c r="A40" s="9">
        <v>18</v>
      </c>
      <c r="B40" s="13" t="s">
        <v>57</v>
      </c>
      <c r="C40" s="58" t="s">
        <v>20</v>
      </c>
      <c r="D40" s="126">
        <v>65.44</v>
      </c>
      <c r="E40" s="120"/>
      <c r="F40" s="12">
        <f t="shared" si="10"/>
        <v>0</v>
      </c>
      <c r="G40" s="120"/>
      <c r="H40" s="203"/>
      <c r="I40" s="12">
        <f t="shared" si="11"/>
        <v>0</v>
      </c>
      <c r="J40" s="106"/>
    </row>
    <row r="41" spans="1:10" ht="30" customHeight="1" x14ac:dyDescent="0.3">
      <c r="A41" s="63" t="s">
        <v>58</v>
      </c>
      <c r="B41" s="64"/>
      <c r="C41" s="64"/>
      <c r="D41" s="64"/>
      <c r="E41" s="64"/>
      <c r="F41" s="64"/>
      <c r="G41" s="64"/>
      <c r="H41" s="64"/>
      <c r="I41" s="64"/>
      <c r="J41" s="65"/>
    </row>
    <row r="42" spans="1:10" ht="31.2" x14ac:dyDescent="0.3">
      <c r="A42" s="9">
        <v>19</v>
      </c>
      <c r="B42" s="10" t="s">
        <v>59</v>
      </c>
      <c r="C42" s="171" t="s">
        <v>41</v>
      </c>
      <c r="D42" s="172">
        <v>150.71</v>
      </c>
      <c r="E42" s="120"/>
      <c r="F42" s="12">
        <f t="shared" ref="F42:F45" si="12">D42*E42</f>
        <v>0</v>
      </c>
      <c r="G42" s="120"/>
      <c r="H42" s="203"/>
      <c r="I42" s="12">
        <f t="shared" ref="I42:I45" si="13">F42+H42</f>
        <v>0</v>
      </c>
      <c r="J42" s="106"/>
    </row>
    <row r="43" spans="1:10" ht="15.6" x14ac:dyDescent="0.3">
      <c r="A43" s="9">
        <v>20</v>
      </c>
      <c r="B43" s="10" t="s">
        <v>813</v>
      </c>
      <c r="C43" s="171" t="s">
        <v>41</v>
      </c>
      <c r="D43" s="172">
        <v>1.1399999999999999</v>
      </c>
      <c r="E43" s="122"/>
      <c r="F43" s="12">
        <f t="shared" si="12"/>
        <v>0</v>
      </c>
      <c r="G43" s="120"/>
      <c r="H43" s="203"/>
      <c r="I43" s="12">
        <f t="shared" si="13"/>
        <v>0</v>
      </c>
      <c r="J43" s="107"/>
    </row>
    <row r="44" spans="1:10" ht="46.8" x14ac:dyDescent="0.3">
      <c r="A44" s="9">
        <v>21</v>
      </c>
      <c r="B44" s="10" t="s">
        <v>205</v>
      </c>
      <c r="C44" s="171" t="s">
        <v>24</v>
      </c>
      <c r="D44" s="172">
        <v>1</v>
      </c>
      <c r="E44" s="122"/>
      <c r="F44" s="12">
        <f t="shared" si="12"/>
        <v>0</v>
      </c>
      <c r="G44" s="120"/>
      <c r="H44" s="203"/>
      <c r="I44" s="12">
        <f t="shared" si="13"/>
        <v>0</v>
      </c>
      <c r="J44" s="107"/>
    </row>
    <row r="45" spans="1:10" ht="62.4" x14ac:dyDescent="0.3">
      <c r="A45" s="9">
        <v>22</v>
      </c>
      <c r="B45" s="10" t="s">
        <v>206</v>
      </c>
      <c r="C45" s="171" t="s">
        <v>24</v>
      </c>
      <c r="D45" s="172">
        <v>1</v>
      </c>
      <c r="E45" s="122"/>
      <c r="F45" s="12">
        <f t="shared" si="12"/>
        <v>0</v>
      </c>
      <c r="G45" s="120"/>
      <c r="H45" s="203"/>
      <c r="I45" s="12">
        <f t="shared" si="13"/>
        <v>0</v>
      </c>
      <c r="J45" s="107"/>
    </row>
    <row r="46" spans="1:10" ht="31.2" customHeight="1" x14ac:dyDescent="0.3">
      <c r="A46" s="166" t="s">
        <v>857</v>
      </c>
      <c r="B46" s="166"/>
      <c r="C46" s="166"/>
      <c r="D46" s="166"/>
      <c r="E46" s="166"/>
      <c r="F46" s="14">
        <f>SUM(F18:F20,F22:F26,F28:F30,F32:F33,F35:F37,F39:F40,F42:F45)</f>
        <v>0</v>
      </c>
      <c r="G46" s="122"/>
      <c r="H46" s="14">
        <f>SUM(H18:H20,H22:H26,H28:H30,H32:H33,H35:H37,H39:H40,H42:H45)</f>
        <v>0</v>
      </c>
      <c r="I46" s="123">
        <f>F46+H46</f>
        <v>0</v>
      </c>
      <c r="J46" s="107"/>
    </row>
    <row r="47" spans="1:10" ht="41.4" customHeight="1" x14ac:dyDescent="0.3">
      <c r="A47" s="103" t="s">
        <v>60</v>
      </c>
      <c r="B47" s="104"/>
      <c r="C47" s="104"/>
      <c r="D47" s="104"/>
      <c r="E47" s="104"/>
      <c r="F47" s="104"/>
      <c r="G47" s="104"/>
      <c r="H47" s="104"/>
      <c r="I47" s="104"/>
      <c r="J47" s="109"/>
    </row>
    <row r="48" spans="1:10" ht="41.4" customHeight="1" x14ac:dyDescent="0.3">
      <c r="A48" s="63" t="s">
        <v>845</v>
      </c>
      <c r="B48" s="64"/>
      <c r="C48" s="64"/>
      <c r="D48" s="64"/>
      <c r="E48" s="64"/>
      <c r="F48" s="64"/>
      <c r="G48" s="64"/>
      <c r="H48" s="64"/>
      <c r="I48" s="64"/>
      <c r="J48" s="65"/>
    </row>
    <row r="49" spans="1:10" ht="109.2" x14ac:dyDescent="0.3">
      <c r="A49" s="9">
        <v>23</v>
      </c>
      <c r="B49" s="10" t="s">
        <v>61</v>
      </c>
      <c r="C49" s="171" t="s">
        <v>17</v>
      </c>
      <c r="D49" s="172">
        <v>7.38</v>
      </c>
      <c r="E49" s="120"/>
      <c r="F49" s="12">
        <f t="shared" ref="F49:F51" si="14">D49*E49</f>
        <v>0</v>
      </c>
      <c r="G49" s="120"/>
      <c r="H49" s="203">
        <f t="shared" ref="H49:H51" si="15">D49*G49</f>
        <v>0</v>
      </c>
      <c r="I49" s="12">
        <f t="shared" ref="I49:I51" si="16">F49+H49</f>
        <v>0</v>
      </c>
      <c r="J49" s="107"/>
    </row>
    <row r="50" spans="1:10" ht="107.4" customHeight="1" x14ac:dyDescent="0.3">
      <c r="A50" s="9">
        <v>24</v>
      </c>
      <c r="B50" s="10" t="s">
        <v>62</v>
      </c>
      <c r="C50" s="171" t="s">
        <v>17</v>
      </c>
      <c r="D50" s="172">
        <v>100.74</v>
      </c>
      <c r="E50" s="120"/>
      <c r="F50" s="12">
        <f t="shared" si="14"/>
        <v>0</v>
      </c>
      <c r="G50" s="120"/>
      <c r="H50" s="203">
        <f t="shared" si="15"/>
        <v>0</v>
      </c>
      <c r="I50" s="12">
        <f t="shared" si="16"/>
        <v>0</v>
      </c>
      <c r="J50" s="107"/>
    </row>
    <row r="51" spans="1:10" ht="62.4" x14ac:dyDescent="0.3">
      <c r="A51" s="9">
        <v>25</v>
      </c>
      <c r="B51" s="13" t="s">
        <v>63</v>
      </c>
      <c r="C51" s="171" t="s">
        <v>17</v>
      </c>
      <c r="D51" s="126">
        <v>2.75</v>
      </c>
      <c r="E51" s="122"/>
      <c r="F51" s="12">
        <f t="shared" si="14"/>
        <v>0</v>
      </c>
      <c r="G51" s="120"/>
      <c r="H51" s="203">
        <f t="shared" si="15"/>
        <v>0</v>
      </c>
      <c r="I51" s="12">
        <f t="shared" si="16"/>
        <v>0</v>
      </c>
      <c r="J51" s="107"/>
    </row>
    <row r="52" spans="1:10" ht="39.6" customHeight="1" x14ac:dyDescent="0.3">
      <c r="A52" s="63" t="s">
        <v>64</v>
      </c>
      <c r="B52" s="64"/>
      <c r="C52" s="64"/>
      <c r="D52" s="64"/>
      <c r="E52" s="64"/>
      <c r="F52" s="64"/>
      <c r="G52" s="64"/>
      <c r="H52" s="64"/>
      <c r="I52" s="64"/>
      <c r="J52" s="65"/>
    </row>
    <row r="53" spans="1:10" ht="15.6" x14ac:dyDescent="0.3">
      <c r="A53" s="9">
        <v>26</v>
      </c>
      <c r="B53" s="13" t="s">
        <v>66</v>
      </c>
      <c r="C53" s="58" t="s">
        <v>65</v>
      </c>
      <c r="D53" s="126">
        <v>1.1299999999999999</v>
      </c>
      <c r="E53" s="122"/>
      <c r="F53" s="12">
        <f t="shared" ref="F53:F56" si="17">D53*E53</f>
        <v>0</v>
      </c>
      <c r="G53" s="120"/>
      <c r="H53" s="203">
        <f t="shared" ref="H53:H56" si="18">D53*G53</f>
        <v>0</v>
      </c>
      <c r="I53" s="12">
        <f t="shared" ref="I53:I56" si="19">F53+H53</f>
        <v>0</v>
      </c>
      <c r="J53" s="107"/>
    </row>
    <row r="54" spans="1:10" ht="46.8" x14ac:dyDescent="0.3">
      <c r="A54" s="9">
        <v>27</v>
      </c>
      <c r="B54" s="13" t="s">
        <v>67</v>
      </c>
      <c r="C54" s="58" t="s">
        <v>17</v>
      </c>
      <c r="D54" s="126">
        <v>6.86</v>
      </c>
      <c r="E54" s="122"/>
      <c r="F54" s="12">
        <f t="shared" si="17"/>
        <v>0</v>
      </c>
      <c r="G54" s="120"/>
      <c r="H54" s="203">
        <f t="shared" si="18"/>
        <v>0</v>
      </c>
      <c r="I54" s="12">
        <f t="shared" si="19"/>
        <v>0</v>
      </c>
      <c r="J54" s="15"/>
    </row>
    <row r="55" spans="1:10" ht="15.6" x14ac:dyDescent="0.3">
      <c r="A55" s="9">
        <v>28</v>
      </c>
      <c r="B55" s="10" t="s">
        <v>68</v>
      </c>
      <c r="C55" s="58" t="s">
        <v>17</v>
      </c>
      <c r="D55" s="181">
        <v>7.5</v>
      </c>
      <c r="E55" s="120"/>
      <c r="F55" s="12">
        <f t="shared" si="17"/>
        <v>0</v>
      </c>
      <c r="G55" s="120"/>
      <c r="H55" s="203">
        <f t="shared" si="18"/>
        <v>0</v>
      </c>
      <c r="I55" s="12">
        <f t="shared" si="19"/>
        <v>0</v>
      </c>
      <c r="J55" s="106"/>
    </row>
    <row r="56" spans="1:10" ht="31.2" x14ac:dyDescent="0.3">
      <c r="A56" s="9">
        <v>29</v>
      </c>
      <c r="B56" s="10" t="s">
        <v>69</v>
      </c>
      <c r="C56" s="58" t="s">
        <v>22</v>
      </c>
      <c r="D56" s="126">
        <v>0.02</v>
      </c>
      <c r="E56" s="120"/>
      <c r="F56" s="12">
        <f t="shared" si="17"/>
        <v>0</v>
      </c>
      <c r="G56" s="120"/>
      <c r="H56" s="203">
        <f t="shared" si="18"/>
        <v>0</v>
      </c>
      <c r="I56" s="12">
        <f t="shared" si="19"/>
        <v>0</v>
      </c>
      <c r="J56" s="106"/>
    </row>
    <row r="57" spans="1:10" ht="36.6" customHeight="1" x14ac:dyDescent="0.3">
      <c r="A57" s="63" t="s">
        <v>70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07.4" customHeight="1" x14ac:dyDescent="0.3">
      <c r="A58" s="9">
        <v>30</v>
      </c>
      <c r="B58" s="10" t="s">
        <v>814</v>
      </c>
      <c r="C58" s="58" t="s">
        <v>17</v>
      </c>
      <c r="D58" s="181">
        <v>98.4</v>
      </c>
      <c r="E58" s="120"/>
      <c r="F58" s="12">
        <f t="shared" ref="F58:F69" si="20">D58*E58</f>
        <v>0</v>
      </c>
      <c r="G58" s="120"/>
      <c r="H58" s="203">
        <f t="shared" ref="H58:H69" si="21">D58*G58</f>
        <v>0</v>
      </c>
      <c r="I58" s="12">
        <f t="shared" ref="I58:I69" si="22">F58+H58</f>
        <v>0</v>
      </c>
      <c r="J58" s="106"/>
    </row>
    <row r="59" spans="1:10" ht="124.8" x14ac:dyDescent="0.3">
      <c r="A59" s="9">
        <v>31</v>
      </c>
      <c r="B59" s="10" t="s">
        <v>815</v>
      </c>
      <c r="C59" s="58" t="s">
        <v>17</v>
      </c>
      <c r="D59" s="181">
        <v>23.31</v>
      </c>
      <c r="E59" s="120"/>
      <c r="F59" s="12">
        <f t="shared" si="20"/>
        <v>0</v>
      </c>
      <c r="G59" s="120"/>
      <c r="H59" s="203">
        <f t="shared" si="21"/>
        <v>0</v>
      </c>
      <c r="I59" s="12">
        <f t="shared" si="22"/>
        <v>0</v>
      </c>
      <c r="J59" s="106"/>
    </row>
    <row r="60" spans="1:10" ht="140.4" x14ac:dyDescent="0.3">
      <c r="A60" s="9">
        <v>32</v>
      </c>
      <c r="B60" s="59" t="s">
        <v>816</v>
      </c>
      <c r="C60" s="58" t="s">
        <v>17</v>
      </c>
      <c r="D60" s="181">
        <v>22.72</v>
      </c>
      <c r="E60" s="120"/>
      <c r="F60" s="12">
        <f t="shared" si="20"/>
        <v>0</v>
      </c>
      <c r="G60" s="120"/>
      <c r="H60" s="203">
        <f t="shared" si="21"/>
        <v>0</v>
      </c>
      <c r="I60" s="12">
        <f t="shared" si="22"/>
        <v>0</v>
      </c>
      <c r="J60" s="106"/>
    </row>
    <row r="61" spans="1:10" ht="156" customHeight="1" x14ac:dyDescent="0.3">
      <c r="A61" s="9">
        <v>33</v>
      </c>
      <c r="B61" s="59" t="s">
        <v>817</v>
      </c>
      <c r="C61" s="58" t="s">
        <v>17</v>
      </c>
      <c r="D61" s="181">
        <v>40.340000000000003</v>
      </c>
      <c r="E61" s="120"/>
      <c r="F61" s="12">
        <f t="shared" si="20"/>
        <v>0</v>
      </c>
      <c r="G61" s="120"/>
      <c r="H61" s="203">
        <f t="shared" si="21"/>
        <v>0</v>
      </c>
      <c r="I61" s="12">
        <f t="shared" si="22"/>
        <v>0</v>
      </c>
      <c r="J61" s="106"/>
    </row>
    <row r="62" spans="1:10" ht="109.2" x14ac:dyDescent="0.3">
      <c r="A62" s="9">
        <v>34</v>
      </c>
      <c r="B62" s="10" t="s">
        <v>818</v>
      </c>
      <c r="C62" s="58" t="s">
        <v>17</v>
      </c>
      <c r="D62" s="181">
        <v>93.29</v>
      </c>
      <c r="E62" s="120"/>
      <c r="F62" s="12">
        <f t="shared" si="20"/>
        <v>0</v>
      </c>
      <c r="G62" s="120"/>
      <c r="H62" s="203">
        <f t="shared" si="21"/>
        <v>0</v>
      </c>
      <c r="I62" s="12">
        <f t="shared" si="22"/>
        <v>0</v>
      </c>
      <c r="J62" s="106"/>
    </row>
    <row r="63" spans="1:10" ht="124.8" x14ac:dyDescent="0.3">
      <c r="A63" s="9">
        <v>35</v>
      </c>
      <c r="B63" s="10" t="s">
        <v>72</v>
      </c>
      <c r="C63" s="58" t="s">
        <v>17</v>
      </c>
      <c r="D63" s="181">
        <v>48.16</v>
      </c>
      <c r="E63" s="120"/>
      <c r="F63" s="12">
        <f t="shared" si="20"/>
        <v>0</v>
      </c>
      <c r="G63" s="120"/>
      <c r="H63" s="203">
        <f t="shared" si="21"/>
        <v>0</v>
      </c>
      <c r="I63" s="12">
        <f t="shared" si="22"/>
        <v>0</v>
      </c>
      <c r="J63" s="106"/>
    </row>
    <row r="64" spans="1:10" ht="124.8" x14ac:dyDescent="0.3">
      <c r="A64" s="9">
        <v>36</v>
      </c>
      <c r="B64" s="10" t="s">
        <v>829</v>
      </c>
      <c r="C64" s="58" t="s">
        <v>17</v>
      </c>
      <c r="D64" s="181">
        <v>34.26</v>
      </c>
      <c r="E64" s="120"/>
      <c r="F64" s="12">
        <f t="shared" si="20"/>
        <v>0</v>
      </c>
      <c r="G64" s="120"/>
      <c r="H64" s="203">
        <f t="shared" si="21"/>
        <v>0</v>
      </c>
      <c r="I64" s="12">
        <f t="shared" si="22"/>
        <v>0</v>
      </c>
      <c r="J64" s="106"/>
    </row>
    <row r="65" spans="1:10" ht="109.2" x14ac:dyDescent="0.3">
      <c r="A65" s="9">
        <v>37</v>
      </c>
      <c r="B65" s="10" t="s">
        <v>819</v>
      </c>
      <c r="C65" s="58" t="s">
        <v>17</v>
      </c>
      <c r="D65" s="181">
        <v>46.44</v>
      </c>
      <c r="E65" s="120"/>
      <c r="F65" s="12">
        <f t="shared" si="20"/>
        <v>0</v>
      </c>
      <c r="G65" s="120"/>
      <c r="H65" s="203">
        <f t="shared" si="21"/>
        <v>0</v>
      </c>
      <c r="I65" s="12">
        <f t="shared" si="22"/>
        <v>0</v>
      </c>
      <c r="J65" s="106"/>
    </row>
    <row r="66" spans="1:10" ht="78" customHeight="1" x14ac:dyDescent="0.3">
      <c r="A66" s="9">
        <v>38</v>
      </c>
      <c r="B66" s="10" t="s">
        <v>820</v>
      </c>
      <c r="C66" s="58" t="s">
        <v>17</v>
      </c>
      <c r="D66" s="181">
        <v>7.04</v>
      </c>
      <c r="E66" s="120"/>
      <c r="F66" s="12">
        <f t="shared" si="20"/>
        <v>0</v>
      </c>
      <c r="G66" s="120"/>
      <c r="H66" s="203">
        <f t="shared" si="21"/>
        <v>0</v>
      </c>
      <c r="I66" s="12">
        <f t="shared" si="22"/>
        <v>0</v>
      </c>
      <c r="J66" s="106"/>
    </row>
    <row r="67" spans="1:10" ht="62.4" x14ac:dyDescent="0.3">
      <c r="A67" s="9">
        <v>39</v>
      </c>
      <c r="B67" s="10" t="s">
        <v>828</v>
      </c>
      <c r="C67" s="58" t="s">
        <v>17</v>
      </c>
      <c r="D67" s="181">
        <v>18.920000000000002</v>
      </c>
      <c r="E67" s="120"/>
      <c r="F67" s="12">
        <f t="shared" si="20"/>
        <v>0</v>
      </c>
      <c r="G67" s="120"/>
      <c r="H67" s="203">
        <f t="shared" si="21"/>
        <v>0</v>
      </c>
      <c r="I67" s="12">
        <f t="shared" si="22"/>
        <v>0</v>
      </c>
      <c r="J67" s="106"/>
    </row>
    <row r="68" spans="1:10" ht="78" customHeight="1" x14ac:dyDescent="0.3">
      <c r="A68" s="9">
        <v>40</v>
      </c>
      <c r="B68" s="10" t="s">
        <v>821</v>
      </c>
      <c r="C68" s="58" t="s">
        <v>17</v>
      </c>
      <c r="D68" s="181">
        <v>18.670000000000002</v>
      </c>
      <c r="E68" s="120"/>
      <c r="F68" s="12">
        <f t="shared" si="20"/>
        <v>0</v>
      </c>
      <c r="G68" s="120"/>
      <c r="H68" s="203">
        <f t="shared" si="21"/>
        <v>0</v>
      </c>
      <c r="I68" s="12">
        <f t="shared" si="22"/>
        <v>0</v>
      </c>
      <c r="J68" s="106"/>
    </row>
    <row r="69" spans="1:10" ht="156" customHeight="1" x14ac:dyDescent="0.3">
      <c r="A69" s="9">
        <v>41</v>
      </c>
      <c r="B69" s="10" t="s">
        <v>822</v>
      </c>
      <c r="C69" s="58" t="s">
        <v>17</v>
      </c>
      <c r="D69" s="181">
        <v>36.17</v>
      </c>
      <c r="E69" s="120"/>
      <c r="F69" s="12">
        <f t="shared" si="20"/>
        <v>0</v>
      </c>
      <c r="G69" s="120"/>
      <c r="H69" s="203">
        <f t="shared" si="21"/>
        <v>0</v>
      </c>
      <c r="I69" s="12">
        <f t="shared" si="22"/>
        <v>0</v>
      </c>
      <c r="J69" s="106"/>
    </row>
    <row r="70" spans="1:10" ht="36.6" customHeight="1" x14ac:dyDescent="0.3">
      <c r="A70" s="63" t="s">
        <v>73</v>
      </c>
      <c r="B70" s="64"/>
      <c r="C70" s="64"/>
      <c r="D70" s="64"/>
      <c r="E70" s="64"/>
      <c r="F70" s="64"/>
      <c r="G70" s="64"/>
      <c r="H70" s="64"/>
      <c r="I70" s="64"/>
      <c r="J70" s="65"/>
    </row>
    <row r="71" spans="1:10" ht="109.2" x14ac:dyDescent="0.3">
      <c r="A71" s="9">
        <v>42</v>
      </c>
      <c r="B71" s="10" t="s">
        <v>74</v>
      </c>
      <c r="C71" s="58" t="s">
        <v>17</v>
      </c>
      <c r="D71" s="126">
        <v>126.66</v>
      </c>
      <c r="E71" s="120"/>
      <c r="F71" s="12">
        <f t="shared" ref="F71:F84" si="23">D71*E71</f>
        <v>0</v>
      </c>
      <c r="G71" s="120"/>
      <c r="H71" s="203">
        <f t="shared" ref="H71:H84" si="24">D71*G71</f>
        <v>0</v>
      </c>
      <c r="I71" s="12">
        <f t="shared" ref="I71:I84" si="25">F71+H71</f>
        <v>0</v>
      </c>
      <c r="J71" s="106"/>
    </row>
    <row r="72" spans="1:10" ht="124.8" x14ac:dyDescent="0.3">
      <c r="A72" s="9">
        <v>43</v>
      </c>
      <c r="B72" s="10" t="s">
        <v>823</v>
      </c>
      <c r="C72" s="58" t="s">
        <v>17</v>
      </c>
      <c r="D72" s="126">
        <v>46.63</v>
      </c>
      <c r="E72" s="120"/>
      <c r="F72" s="12">
        <f t="shared" si="23"/>
        <v>0</v>
      </c>
      <c r="G72" s="120"/>
      <c r="H72" s="203">
        <f t="shared" si="24"/>
        <v>0</v>
      </c>
      <c r="I72" s="12">
        <f t="shared" si="25"/>
        <v>0</v>
      </c>
      <c r="J72" s="106"/>
    </row>
    <row r="73" spans="1:10" ht="140.4" x14ac:dyDescent="0.3">
      <c r="A73" s="9">
        <v>44</v>
      </c>
      <c r="B73" s="10" t="s">
        <v>824</v>
      </c>
      <c r="C73" s="58" t="s">
        <v>17</v>
      </c>
      <c r="D73" s="126">
        <v>31.48</v>
      </c>
      <c r="E73" s="122"/>
      <c r="F73" s="12">
        <f t="shared" si="23"/>
        <v>0</v>
      </c>
      <c r="G73" s="120"/>
      <c r="H73" s="203">
        <f t="shared" si="24"/>
        <v>0</v>
      </c>
      <c r="I73" s="12">
        <f t="shared" si="25"/>
        <v>0</v>
      </c>
      <c r="J73" s="106"/>
    </row>
    <row r="74" spans="1:10" ht="156" x14ac:dyDescent="0.3">
      <c r="A74" s="9">
        <v>45</v>
      </c>
      <c r="B74" s="10" t="s">
        <v>825</v>
      </c>
      <c r="C74" s="58" t="s">
        <v>17</v>
      </c>
      <c r="D74" s="126">
        <v>2.5499999999999998</v>
      </c>
      <c r="E74" s="120"/>
      <c r="F74" s="12">
        <f t="shared" si="23"/>
        <v>0</v>
      </c>
      <c r="G74" s="120"/>
      <c r="H74" s="203">
        <f t="shared" si="24"/>
        <v>0</v>
      </c>
      <c r="I74" s="12">
        <f t="shared" si="25"/>
        <v>0</v>
      </c>
      <c r="J74" s="106"/>
    </row>
    <row r="75" spans="1:10" ht="109.2" x14ac:dyDescent="0.3">
      <c r="A75" s="9">
        <v>46</v>
      </c>
      <c r="B75" s="10" t="s">
        <v>818</v>
      </c>
      <c r="C75" s="58" t="s">
        <v>17</v>
      </c>
      <c r="D75" s="172">
        <v>187.27</v>
      </c>
      <c r="E75" s="120"/>
      <c r="F75" s="12">
        <f t="shared" si="23"/>
        <v>0</v>
      </c>
      <c r="G75" s="120"/>
      <c r="H75" s="203">
        <f t="shared" si="24"/>
        <v>0</v>
      </c>
      <c r="I75" s="12">
        <f t="shared" si="25"/>
        <v>0</v>
      </c>
      <c r="J75" s="15"/>
    </row>
    <row r="76" spans="1:10" ht="124.8" x14ac:dyDescent="0.3">
      <c r="A76" s="9">
        <v>47</v>
      </c>
      <c r="B76" s="10" t="s">
        <v>827</v>
      </c>
      <c r="C76" s="58" t="s">
        <v>17</v>
      </c>
      <c r="D76" s="172">
        <v>82.28</v>
      </c>
      <c r="E76" s="122"/>
      <c r="F76" s="12">
        <f t="shared" si="23"/>
        <v>0</v>
      </c>
      <c r="G76" s="120"/>
      <c r="H76" s="203">
        <f t="shared" si="24"/>
        <v>0</v>
      </c>
      <c r="I76" s="12">
        <f t="shared" si="25"/>
        <v>0</v>
      </c>
      <c r="J76" s="15"/>
    </row>
    <row r="77" spans="1:10" ht="124.8" x14ac:dyDescent="0.3">
      <c r="A77" s="9">
        <v>48</v>
      </c>
      <c r="B77" s="10" t="s">
        <v>826</v>
      </c>
      <c r="C77" s="58" t="s">
        <v>17</v>
      </c>
      <c r="D77" s="172">
        <v>14.4</v>
      </c>
      <c r="E77" s="120"/>
      <c r="F77" s="12">
        <f t="shared" si="23"/>
        <v>0</v>
      </c>
      <c r="G77" s="120"/>
      <c r="H77" s="203">
        <f t="shared" si="24"/>
        <v>0</v>
      </c>
      <c r="I77" s="12">
        <f t="shared" si="25"/>
        <v>0</v>
      </c>
      <c r="J77" s="106"/>
    </row>
    <row r="78" spans="1:10" ht="140.4" x14ac:dyDescent="0.3">
      <c r="A78" s="9">
        <v>49</v>
      </c>
      <c r="B78" s="10" t="s">
        <v>75</v>
      </c>
      <c r="C78" s="58" t="s">
        <v>17</v>
      </c>
      <c r="D78" s="172">
        <v>21.72</v>
      </c>
      <c r="E78" s="120"/>
      <c r="F78" s="12">
        <f t="shared" si="23"/>
        <v>0</v>
      </c>
      <c r="G78" s="120"/>
      <c r="H78" s="203">
        <f t="shared" si="24"/>
        <v>0</v>
      </c>
      <c r="I78" s="12">
        <f t="shared" si="25"/>
        <v>0</v>
      </c>
      <c r="J78" s="106"/>
    </row>
    <row r="79" spans="1:10" ht="124.8" x14ac:dyDescent="0.3">
      <c r="A79" s="9">
        <v>50</v>
      </c>
      <c r="B79" s="10" t="s">
        <v>71</v>
      </c>
      <c r="C79" s="58" t="s">
        <v>17</v>
      </c>
      <c r="D79" s="172">
        <v>250.19</v>
      </c>
      <c r="E79" s="120"/>
      <c r="F79" s="12">
        <f t="shared" si="23"/>
        <v>0</v>
      </c>
      <c r="G79" s="120"/>
      <c r="H79" s="203">
        <f t="shared" si="24"/>
        <v>0</v>
      </c>
      <c r="I79" s="12">
        <f t="shared" si="25"/>
        <v>0</v>
      </c>
      <c r="J79" s="106"/>
    </row>
    <row r="80" spans="1:10" ht="93" customHeight="1" x14ac:dyDescent="0.3">
      <c r="A80" s="9">
        <v>51</v>
      </c>
      <c r="B80" s="10" t="s">
        <v>77</v>
      </c>
      <c r="C80" s="58" t="s">
        <v>17</v>
      </c>
      <c r="D80" s="172">
        <v>4.4400000000000004</v>
      </c>
      <c r="E80" s="120"/>
      <c r="F80" s="12">
        <f t="shared" si="23"/>
        <v>0</v>
      </c>
      <c r="G80" s="120"/>
      <c r="H80" s="203">
        <f t="shared" si="24"/>
        <v>0</v>
      </c>
      <c r="I80" s="12">
        <f t="shared" si="25"/>
        <v>0</v>
      </c>
      <c r="J80" s="106"/>
    </row>
    <row r="81" spans="1:10" ht="62.4" x14ac:dyDescent="0.3">
      <c r="A81" s="9">
        <v>52</v>
      </c>
      <c r="B81" s="10" t="s">
        <v>76</v>
      </c>
      <c r="C81" s="58" t="s">
        <v>17</v>
      </c>
      <c r="D81" s="172">
        <v>51.01</v>
      </c>
      <c r="E81" s="120"/>
      <c r="F81" s="12">
        <f t="shared" si="23"/>
        <v>0</v>
      </c>
      <c r="G81" s="120"/>
      <c r="H81" s="203">
        <f t="shared" si="24"/>
        <v>0</v>
      </c>
      <c r="I81" s="12">
        <f t="shared" si="25"/>
        <v>0</v>
      </c>
      <c r="J81" s="106"/>
    </row>
    <row r="82" spans="1:10" ht="124.8" x14ac:dyDescent="0.3">
      <c r="A82" s="9">
        <v>53</v>
      </c>
      <c r="B82" s="10" t="s">
        <v>78</v>
      </c>
      <c r="C82" s="58" t="s">
        <v>17</v>
      </c>
      <c r="D82" s="172">
        <v>16.32</v>
      </c>
      <c r="E82" s="120"/>
      <c r="F82" s="12">
        <f t="shared" si="23"/>
        <v>0</v>
      </c>
      <c r="G82" s="120"/>
      <c r="H82" s="203">
        <f t="shared" si="24"/>
        <v>0</v>
      </c>
      <c r="I82" s="12">
        <f t="shared" si="25"/>
        <v>0</v>
      </c>
      <c r="J82" s="106"/>
    </row>
    <row r="83" spans="1:10" ht="184.2" customHeight="1" x14ac:dyDescent="0.3">
      <c r="A83" s="9">
        <v>54</v>
      </c>
      <c r="B83" s="10" t="s">
        <v>79</v>
      </c>
      <c r="C83" s="58" t="s">
        <v>17</v>
      </c>
      <c r="D83" s="172">
        <v>9.98</v>
      </c>
      <c r="E83" s="120"/>
      <c r="F83" s="12">
        <f t="shared" si="23"/>
        <v>0</v>
      </c>
      <c r="G83" s="120"/>
      <c r="H83" s="203">
        <f t="shared" si="24"/>
        <v>0</v>
      </c>
      <c r="I83" s="12">
        <f t="shared" si="25"/>
        <v>0</v>
      </c>
      <c r="J83" s="106"/>
    </row>
    <row r="84" spans="1:10" ht="76.2" customHeight="1" x14ac:dyDescent="0.3">
      <c r="A84" s="9">
        <v>55</v>
      </c>
      <c r="B84" s="10" t="s">
        <v>830</v>
      </c>
      <c r="C84" s="58" t="s">
        <v>17</v>
      </c>
      <c r="D84" s="172">
        <v>19.739999999999998</v>
      </c>
      <c r="E84" s="120"/>
      <c r="F84" s="12">
        <f t="shared" si="23"/>
        <v>0</v>
      </c>
      <c r="G84" s="120"/>
      <c r="H84" s="203">
        <f t="shared" si="24"/>
        <v>0</v>
      </c>
      <c r="I84" s="12">
        <f t="shared" si="25"/>
        <v>0</v>
      </c>
      <c r="J84" s="106"/>
    </row>
    <row r="85" spans="1:10" ht="55.95" customHeight="1" x14ac:dyDescent="0.3">
      <c r="A85" s="63" t="s">
        <v>80</v>
      </c>
      <c r="B85" s="64"/>
      <c r="C85" s="64"/>
      <c r="D85" s="64"/>
      <c r="E85" s="64"/>
      <c r="F85" s="64"/>
      <c r="G85" s="64"/>
      <c r="H85" s="64"/>
      <c r="I85" s="64"/>
      <c r="J85" s="65"/>
    </row>
    <row r="86" spans="1:10" ht="62.4" x14ac:dyDescent="0.3">
      <c r="A86" s="9">
        <v>56</v>
      </c>
      <c r="B86" s="10" t="s">
        <v>831</v>
      </c>
      <c r="C86" s="58" t="s">
        <v>17</v>
      </c>
      <c r="D86" s="172">
        <v>435.97</v>
      </c>
      <c r="E86" s="120"/>
      <c r="F86" s="12">
        <f t="shared" ref="F86:F92" si="26">D86*E86</f>
        <v>0</v>
      </c>
      <c r="G86" s="120"/>
      <c r="H86" s="203">
        <f t="shared" ref="H86:H92" si="27">D86*G86</f>
        <v>0</v>
      </c>
      <c r="I86" s="12">
        <f t="shared" ref="I86:I92" si="28">F86+H86</f>
        <v>0</v>
      </c>
      <c r="J86" s="106"/>
    </row>
    <row r="87" spans="1:10" ht="79.8" customHeight="1" x14ac:dyDescent="0.3">
      <c r="A87" s="9">
        <v>57</v>
      </c>
      <c r="B87" s="13" t="s">
        <v>81</v>
      </c>
      <c r="C87" s="58" t="s">
        <v>17</v>
      </c>
      <c r="D87" s="172">
        <v>21.1</v>
      </c>
      <c r="E87" s="120"/>
      <c r="F87" s="12">
        <f t="shared" si="26"/>
        <v>0</v>
      </c>
      <c r="G87" s="120"/>
      <c r="H87" s="203">
        <f t="shared" si="27"/>
        <v>0</v>
      </c>
      <c r="I87" s="12">
        <f t="shared" si="28"/>
        <v>0</v>
      </c>
      <c r="J87" s="106"/>
    </row>
    <row r="88" spans="1:10" ht="79.8" customHeight="1" x14ac:dyDescent="0.3">
      <c r="A88" s="9">
        <v>58</v>
      </c>
      <c r="B88" s="13" t="s">
        <v>81</v>
      </c>
      <c r="C88" s="58" t="s">
        <v>17</v>
      </c>
      <c r="D88" s="172">
        <v>147.02000000000001</v>
      </c>
      <c r="E88" s="120"/>
      <c r="F88" s="12">
        <f t="shared" si="26"/>
        <v>0</v>
      </c>
      <c r="G88" s="120"/>
      <c r="H88" s="203">
        <f t="shared" si="27"/>
        <v>0</v>
      </c>
      <c r="I88" s="12">
        <f t="shared" si="28"/>
        <v>0</v>
      </c>
      <c r="J88" s="106"/>
    </row>
    <row r="89" spans="1:10" ht="62.4" customHeight="1" x14ac:dyDescent="0.3">
      <c r="A89" s="9">
        <v>59</v>
      </c>
      <c r="B89" s="13" t="s">
        <v>119</v>
      </c>
      <c r="C89" s="58" t="s">
        <v>17</v>
      </c>
      <c r="D89" s="172">
        <v>32.64</v>
      </c>
      <c r="E89" s="128"/>
      <c r="F89" s="12">
        <f t="shared" si="26"/>
        <v>0</v>
      </c>
      <c r="G89" s="120"/>
      <c r="H89" s="203">
        <f t="shared" si="27"/>
        <v>0</v>
      </c>
      <c r="I89" s="12">
        <f t="shared" si="28"/>
        <v>0</v>
      </c>
      <c r="J89" s="106"/>
    </row>
    <row r="90" spans="1:10" ht="46.8" x14ac:dyDescent="0.3">
      <c r="A90" s="9">
        <v>60</v>
      </c>
      <c r="B90" s="13" t="s">
        <v>120</v>
      </c>
      <c r="C90" s="58" t="s">
        <v>17</v>
      </c>
      <c r="D90" s="172">
        <v>375.64</v>
      </c>
      <c r="E90" s="120"/>
      <c r="F90" s="12">
        <f t="shared" si="26"/>
        <v>0</v>
      </c>
      <c r="G90" s="120"/>
      <c r="H90" s="203">
        <f t="shared" si="27"/>
        <v>0</v>
      </c>
      <c r="I90" s="12">
        <f t="shared" si="28"/>
        <v>0</v>
      </c>
      <c r="J90" s="106"/>
    </row>
    <row r="91" spans="1:10" ht="109.2" customHeight="1" x14ac:dyDescent="0.3">
      <c r="A91" s="9">
        <v>61</v>
      </c>
      <c r="B91" s="13" t="s">
        <v>121</v>
      </c>
      <c r="C91" s="58" t="s">
        <v>17</v>
      </c>
      <c r="D91" s="172">
        <v>7.5</v>
      </c>
      <c r="E91" s="120"/>
      <c r="F91" s="12">
        <f t="shared" si="26"/>
        <v>0</v>
      </c>
      <c r="G91" s="120"/>
      <c r="H91" s="203">
        <f t="shared" si="27"/>
        <v>0</v>
      </c>
      <c r="I91" s="12">
        <f t="shared" si="28"/>
        <v>0</v>
      </c>
      <c r="J91" s="106"/>
    </row>
    <row r="92" spans="1:10" ht="46.8" x14ac:dyDescent="0.3">
      <c r="A92" s="9">
        <v>62</v>
      </c>
      <c r="B92" s="13" t="s">
        <v>122</v>
      </c>
      <c r="C92" s="58" t="s">
        <v>17</v>
      </c>
      <c r="D92" s="172">
        <v>4</v>
      </c>
      <c r="E92" s="120"/>
      <c r="F92" s="12">
        <f t="shared" si="26"/>
        <v>0</v>
      </c>
      <c r="G92" s="120"/>
      <c r="H92" s="203">
        <f t="shared" si="27"/>
        <v>0</v>
      </c>
      <c r="I92" s="12">
        <f t="shared" si="28"/>
        <v>0</v>
      </c>
      <c r="J92" s="106"/>
    </row>
    <row r="93" spans="1:10" ht="46.8" customHeight="1" x14ac:dyDescent="0.3">
      <c r="A93" s="63" t="s">
        <v>123</v>
      </c>
      <c r="B93" s="64"/>
      <c r="C93" s="64"/>
      <c r="D93" s="64"/>
      <c r="E93" s="64"/>
      <c r="F93" s="64"/>
      <c r="G93" s="64"/>
      <c r="H93" s="64"/>
      <c r="I93" s="64"/>
      <c r="J93" s="65"/>
    </row>
    <row r="94" spans="1:10" ht="31.2" x14ac:dyDescent="0.3">
      <c r="A94" s="9">
        <v>63</v>
      </c>
      <c r="B94" s="13" t="s">
        <v>125</v>
      </c>
      <c r="C94" s="58" t="s">
        <v>17</v>
      </c>
      <c r="D94" s="126">
        <v>323.12</v>
      </c>
      <c r="E94" s="120"/>
      <c r="F94" s="12">
        <f t="shared" ref="F94:F99" si="29">D94*E94</f>
        <v>0</v>
      </c>
      <c r="G94" s="120"/>
      <c r="H94" s="203">
        <f t="shared" ref="H94:H99" si="30">D94*G94</f>
        <v>0</v>
      </c>
      <c r="I94" s="12">
        <f t="shared" ref="I94:I99" si="31">F94+H94</f>
        <v>0</v>
      </c>
      <c r="J94" s="106"/>
    </row>
    <row r="95" spans="1:10" ht="46.8" x14ac:dyDescent="0.3">
      <c r="A95" s="9">
        <v>64</v>
      </c>
      <c r="B95" s="13" t="s">
        <v>124</v>
      </c>
      <c r="C95" s="58" t="s">
        <v>17</v>
      </c>
      <c r="D95" s="126">
        <v>262.62</v>
      </c>
      <c r="E95" s="120"/>
      <c r="F95" s="12">
        <f t="shared" si="29"/>
        <v>0</v>
      </c>
      <c r="G95" s="120"/>
      <c r="H95" s="203">
        <f t="shared" si="30"/>
        <v>0</v>
      </c>
      <c r="I95" s="12">
        <f t="shared" si="31"/>
        <v>0</v>
      </c>
      <c r="J95" s="106"/>
    </row>
    <row r="96" spans="1:10" ht="109.2" x14ac:dyDescent="0.3">
      <c r="A96" s="9">
        <v>65</v>
      </c>
      <c r="B96" s="13" t="s">
        <v>126</v>
      </c>
      <c r="C96" s="58" t="s">
        <v>17</v>
      </c>
      <c r="D96" s="126">
        <v>16.489999999999998</v>
      </c>
      <c r="E96" s="122"/>
      <c r="F96" s="12">
        <f t="shared" si="29"/>
        <v>0</v>
      </c>
      <c r="G96" s="120"/>
      <c r="H96" s="203">
        <f t="shared" si="30"/>
        <v>0</v>
      </c>
      <c r="I96" s="12">
        <f t="shared" si="31"/>
        <v>0</v>
      </c>
      <c r="J96" s="15"/>
    </row>
    <row r="97" spans="1:10" ht="79.8" customHeight="1" x14ac:dyDescent="0.3">
      <c r="A97" s="9">
        <v>66</v>
      </c>
      <c r="B97" s="13" t="s">
        <v>81</v>
      </c>
      <c r="C97" s="58" t="s">
        <v>17</v>
      </c>
      <c r="D97" s="126">
        <v>22.19</v>
      </c>
      <c r="E97" s="122"/>
      <c r="F97" s="12">
        <f t="shared" si="29"/>
        <v>0</v>
      </c>
      <c r="G97" s="120"/>
      <c r="H97" s="203">
        <f t="shared" si="30"/>
        <v>0</v>
      </c>
      <c r="I97" s="12">
        <f t="shared" si="31"/>
        <v>0</v>
      </c>
      <c r="J97" s="107"/>
    </row>
    <row r="98" spans="1:10" ht="46.8" x14ac:dyDescent="0.3">
      <c r="A98" s="9">
        <v>67</v>
      </c>
      <c r="B98" s="13" t="s">
        <v>127</v>
      </c>
      <c r="C98" s="58" t="s">
        <v>17</v>
      </c>
      <c r="D98" s="126">
        <v>12.95</v>
      </c>
      <c r="E98" s="122"/>
      <c r="F98" s="12">
        <f t="shared" si="29"/>
        <v>0</v>
      </c>
      <c r="G98" s="120"/>
      <c r="H98" s="203">
        <f t="shared" si="30"/>
        <v>0</v>
      </c>
      <c r="I98" s="12">
        <f t="shared" si="31"/>
        <v>0</v>
      </c>
      <c r="J98" s="107"/>
    </row>
    <row r="99" spans="1:10" ht="15.6" x14ac:dyDescent="0.3">
      <c r="A99" s="9">
        <v>68</v>
      </c>
      <c r="B99" s="13" t="s">
        <v>131</v>
      </c>
      <c r="C99" s="58" t="s">
        <v>17</v>
      </c>
      <c r="D99" s="126">
        <v>146.97</v>
      </c>
      <c r="E99" s="122"/>
      <c r="F99" s="12">
        <f t="shared" si="29"/>
        <v>0</v>
      </c>
      <c r="G99" s="120"/>
      <c r="H99" s="203">
        <f t="shared" si="30"/>
        <v>0</v>
      </c>
      <c r="I99" s="12">
        <f t="shared" si="31"/>
        <v>0</v>
      </c>
      <c r="J99" s="107"/>
    </row>
    <row r="100" spans="1:10" ht="55.95" customHeight="1" x14ac:dyDescent="0.3">
      <c r="A100" s="63" t="s">
        <v>128</v>
      </c>
      <c r="B100" s="64"/>
      <c r="C100" s="64"/>
      <c r="D100" s="64"/>
      <c r="E100" s="64"/>
      <c r="F100" s="64"/>
      <c r="G100" s="64"/>
      <c r="H100" s="64"/>
      <c r="I100" s="64"/>
      <c r="J100" s="65"/>
    </row>
    <row r="101" spans="1:10" ht="62.4" x14ac:dyDescent="0.3">
      <c r="A101" s="9">
        <v>69</v>
      </c>
      <c r="B101" s="13" t="s">
        <v>858</v>
      </c>
      <c r="C101" s="58" t="s">
        <v>17</v>
      </c>
      <c r="D101" s="172">
        <v>338.07</v>
      </c>
      <c r="E101" s="120"/>
      <c r="F101" s="12">
        <f t="shared" ref="F101:F104" si="32">D101*E101</f>
        <v>0</v>
      </c>
      <c r="G101" s="120"/>
      <c r="H101" s="203">
        <f t="shared" ref="H101:H104" si="33">D101*G101</f>
        <v>0</v>
      </c>
      <c r="I101" s="12">
        <f t="shared" ref="I101:I104" si="34">F101+H101</f>
        <v>0</v>
      </c>
      <c r="J101" s="106"/>
    </row>
    <row r="102" spans="1:10" ht="62.4" x14ac:dyDescent="0.3">
      <c r="A102" s="9">
        <v>70</v>
      </c>
      <c r="B102" s="13" t="s">
        <v>859</v>
      </c>
      <c r="C102" s="58" t="s">
        <v>17</v>
      </c>
      <c r="D102" s="172">
        <v>26.65</v>
      </c>
      <c r="E102" s="120"/>
      <c r="F102" s="12">
        <f t="shared" si="32"/>
        <v>0</v>
      </c>
      <c r="G102" s="120"/>
      <c r="H102" s="203">
        <f t="shared" si="33"/>
        <v>0</v>
      </c>
      <c r="I102" s="12">
        <f t="shared" si="34"/>
        <v>0</v>
      </c>
      <c r="J102" s="106"/>
    </row>
    <row r="103" spans="1:10" ht="32.4" customHeight="1" x14ac:dyDescent="0.3">
      <c r="A103" s="9">
        <v>71</v>
      </c>
      <c r="B103" s="13" t="s">
        <v>129</v>
      </c>
      <c r="C103" s="58" t="s">
        <v>17</v>
      </c>
      <c r="D103" s="172">
        <v>154.81</v>
      </c>
      <c r="E103" s="120"/>
      <c r="F103" s="12">
        <f t="shared" si="32"/>
        <v>0</v>
      </c>
      <c r="G103" s="120"/>
      <c r="H103" s="203">
        <f t="shared" si="33"/>
        <v>0</v>
      </c>
      <c r="I103" s="12">
        <f t="shared" si="34"/>
        <v>0</v>
      </c>
      <c r="J103" s="106"/>
    </row>
    <row r="104" spans="1:10" ht="31.2" x14ac:dyDescent="0.3">
      <c r="A104" s="9">
        <v>72</v>
      </c>
      <c r="B104" s="13" t="s">
        <v>130</v>
      </c>
      <c r="C104" s="58" t="s">
        <v>17</v>
      </c>
      <c r="D104" s="181">
        <v>56.63</v>
      </c>
      <c r="E104" s="120"/>
      <c r="F104" s="12">
        <f t="shared" si="32"/>
        <v>0</v>
      </c>
      <c r="G104" s="120"/>
      <c r="H104" s="203">
        <f t="shared" si="33"/>
        <v>0</v>
      </c>
      <c r="I104" s="12">
        <f t="shared" si="34"/>
        <v>0</v>
      </c>
      <c r="J104" s="106"/>
    </row>
    <row r="105" spans="1:10" ht="55.95" customHeight="1" x14ac:dyDescent="0.3">
      <c r="A105" s="63" t="s">
        <v>132</v>
      </c>
      <c r="B105" s="64"/>
      <c r="C105" s="64"/>
      <c r="D105" s="64"/>
      <c r="E105" s="64"/>
      <c r="F105" s="64"/>
      <c r="G105" s="64"/>
      <c r="H105" s="64"/>
      <c r="I105" s="64"/>
      <c r="J105" s="65"/>
    </row>
    <row r="106" spans="1:10" ht="31.2" x14ac:dyDescent="0.3">
      <c r="A106" s="9">
        <v>73</v>
      </c>
      <c r="B106" s="13" t="s">
        <v>832</v>
      </c>
      <c r="C106" s="58" t="s">
        <v>17</v>
      </c>
      <c r="D106" s="172">
        <v>205.8</v>
      </c>
      <c r="E106" s="122"/>
      <c r="F106" s="12">
        <f t="shared" ref="F106:F111" si="35">D106*E106</f>
        <v>0</v>
      </c>
      <c r="G106" s="120"/>
      <c r="H106" s="203">
        <f t="shared" ref="H106:H111" si="36">D106*G106</f>
        <v>0</v>
      </c>
      <c r="I106" s="12">
        <f t="shared" ref="I106:I111" si="37">F106+H106</f>
        <v>0</v>
      </c>
      <c r="J106" s="15"/>
    </row>
    <row r="107" spans="1:10" ht="124.8" x14ac:dyDescent="0.3">
      <c r="A107" s="9">
        <v>74</v>
      </c>
      <c r="B107" s="13" t="s">
        <v>833</v>
      </c>
      <c r="C107" s="58" t="s">
        <v>17</v>
      </c>
      <c r="D107" s="172">
        <v>47.22</v>
      </c>
      <c r="E107" s="122"/>
      <c r="F107" s="12">
        <f t="shared" si="35"/>
        <v>0</v>
      </c>
      <c r="G107" s="120"/>
      <c r="H107" s="203">
        <f t="shared" si="36"/>
        <v>0</v>
      </c>
      <c r="I107" s="12">
        <f t="shared" si="37"/>
        <v>0</v>
      </c>
      <c r="J107" s="15"/>
    </row>
    <row r="108" spans="1:10" ht="15.6" x14ac:dyDescent="0.3">
      <c r="A108" s="9">
        <v>75</v>
      </c>
      <c r="B108" s="13" t="s">
        <v>133</v>
      </c>
      <c r="C108" s="58" t="s">
        <v>17</v>
      </c>
      <c r="D108" s="172">
        <v>16.190000000000001</v>
      </c>
      <c r="E108" s="120"/>
      <c r="F108" s="12">
        <f t="shared" si="35"/>
        <v>0</v>
      </c>
      <c r="G108" s="120"/>
      <c r="H108" s="203">
        <f t="shared" si="36"/>
        <v>0</v>
      </c>
      <c r="I108" s="12">
        <f t="shared" si="37"/>
        <v>0</v>
      </c>
      <c r="J108" s="106"/>
    </row>
    <row r="109" spans="1:10" ht="123" customHeight="1" x14ac:dyDescent="0.3">
      <c r="A109" s="9">
        <v>76</v>
      </c>
      <c r="B109" s="13" t="s">
        <v>834</v>
      </c>
      <c r="C109" s="58" t="s">
        <v>17</v>
      </c>
      <c r="D109" s="172">
        <v>6.69</v>
      </c>
      <c r="E109" s="120"/>
      <c r="F109" s="12">
        <f t="shared" si="35"/>
        <v>0</v>
      </c>
      <c r="G109" s="120"/>
      <c r="H109" s="203">
        <f t="shared" si="36"/>
        <v>0</v>
      </c>
      <c r="I109" s="12">
        <f t="shared" si="37"/>
        <v>0</v>
      </c>
      <c r="J109" s="106"/>
    </row>
    <row r="110" spans="1:10" ht="62.4" x14ac:dyDescent="0.3">
      <c r="A110" s="9">
        <v>77</v>
      </c>
      <c r="B110" s="13" t="s">
        <v>835</v>
      </c>
      <c r="C110" s="58" t="s">
        <v>17</v>
      </c>
      <c r="D110" s="172">
        <v>12.36</v>
      </c>
      <c r="E110" s="120"/>
      <c r="F110" s="12">
        <f t="shared" si="35"/>
        <v>0</v>
      </c>
      <c r="G110" s="120"/>
      <c r="H110" s="203">
        <f t="shared" si="36"/>
        <v>0</v>
      </c>
      <c r="I110" s="12">
        <f t="shared" si="37"/>
        <v>0</v>
      </c>
      <c r="J110" s="106"/>
    </row>
    <row r="111" spans="1:10" ht="31.2" x14ac:dyDescent="0.3">
      <c r="A111" s="9">
        <v>78</v>
      </c>
      <c r="B111" s="13" t="s">
        <v>130</v>
      </c>
      <c r="C111" s="58" t="s">
        <v>17</v>
      </c>
      <c r="D111" s="172">
        <v>37.33</v>
      </c>
      <c r="E111" s="120"/>
      <c r="F111" s="12">
        <f t="shared" si="35"/>
        <v>0</v>
      </c>
      <c r="G111" s="120"/>
      <c r="H111" s="203">
        <f t="shared" si="36"/>
        <v>0</v>
      </c>
      <c r="I111" s="12">
        <f t="shared" si="37"/>
        <v>0</v>
      </c>
      <c r="J111" s="106"/>
    </row>
    <row r="112" spans="1:10" ht="55.95" customHeight="1" x14ac:dyDescent="0.3">
      <c r="A112" s="63" t="s">
        <v>21</v>
      </c>
      <c r="B112" s="64"/>
      <c r="C112" s="64"/>
      <c r="D112" s="64"/>
      <c r="E112" s="64"/>
      <c r="F112" s="64"/>
      <c r="G112" s="64"/>
      <c r="H112" s="64"/>
      <c r="I112" s="64"/>
      <c r="J112" s="65"/>
    </row>
    <row r="113" spans="1:10" ht="78" x14ac:dyDescent="0.3">
      <c r="A113" s="9">
        <v>79</v>
      </c>
      <c r="B113" s="13" t="s">
        <v>836</v>
      </c>
      <c r="C113" s="58" t="s">
        <v>17</v>
      </c>
      <c r="D113" s="172">
        <v>2584.14</v>
      </c>
      <c r="E113" s="120"/>
      <c r="F113" s="12">
        <f t="shared" ref="F113:F119" si="38">D113*E113</f>
        <v>0</v>
      </c>
      <c r="G113" s="120"/>
      <c r="H113" s="203">
        <f t="shared" ref="H113:H119" si="39">D113*G113</f>
        <v>0</v>
      </c>
      <c r="I113" s="12">
        <f t="shared" ref="I113:I119" si="40">F113+H113</f>
        <v>0</v>
      </c>
      <c r="J113" s="106"/>
    </row>
    <row r="114" spans="1:10" ht="61.8" customHeight="1" x14ac:dyDescent="0.3">
      <c r="A114" s="9">
        <v>80</v>
      </c>
      <c r="B114" s="13" t="s">
        <v>23</v>
      </c>
      <c r="C114" s="58" t="s">
        <v>17</v>
      </c>
      <c r="D114" s="172">
        <v>43.58</v>
      </c>
      <c r="E114" s="120"/>
      <c r="F114" s="12">
        <f t="shared" si="38"/>
        <v>0</v>
      </c>
      <c r="G114" s="120"/>
      <c r="H114" s="203">
        <f t="shared" si="39"/>
        <v>0</v>
      </c>
      <c r="I114" s="12">
        <f t="shared" si="40"/>
        <v>0</v>
      </c>
      <c r="J114" s="106"/>
    </row>
    <row r="115" spans="1:10" ht="46.2" customHeight="1" x14ac:dyDescent="0.3">
      <c r="A115" s="9">
        <v>81</v>
      </c>
      <c r="B115" s="13" t="s">
        <v>837</v>
      </c>
      <c r="C115" s="58" t="s">
        <v>17</v>
      </c>
      <c r="D115" s="172">
        <v>273.42</v>
      </c>
      <c r="E115" s="120"/>
      <c r="F115" s="12">
        <f t="shared" si="38"/>
        <v>0</v>
      </c>
      <c r="G115" s="120"/>
      <c r="H115" s="203">
        <f t="shared" si="39"/>
        <v>0</v>
      </c>
      <c r="I115" s="12">
        <f t="shared" si="40"/>
        <v>0</v>
      </c>
      <c r="J115" s="106"/>
    </row>
    <row r="116" spans="1:10" ht="31.2" x14ac:dyDescent="0.3">
      <c r="A116" s="9">
        <v>82</v>
      </c>
      <c r="B116" s="13" t="s">
        <v>838</v>
      </c>
      <c r="C116" s="58" t="s">
        <v>17</v>
      </c>
      <c r="D116" s="172">
        <v>79.739999999999995</v>
      </c>
      <c r="E116" s="120"/>
      <c r="F116" s="12">
        <f t="shared" si="38"/>
        <v>0</v>
      </c>
      <c r="G116" s="120"/>
      <c r="H116" s="203">
        <f t="shared" si="39"/>
        <v>0</v>
      </c>
      <c r="I116" s="12">
        <f t="shared" si="40"/>
        <v>0</v>
      </c>
      <c r="J116" s="106"/>
    </row>
    <row r="117" spans="1:10" ht="46.8" customHeight="1" x14ac:dyDescent="0.3">
      <c r="A117" s="9">
        <v>83</v>
      </c>
      <c r="B117" s="13" t="s">
        <v>837</v>
      </c>
      <c r="C117" s="58" t="s">
        <v>17</v>
      </c>
      <c r="D117" s="172">
        <v>157.19999999999999</v>
      </c>
      <c r="E117" s="120"/>
      <c r="F117" s="12">
        <f t="shared" si="38"/>
        <v>0</v>
      </c>
      <c r="G117" s="120"/>
      <c r="H117" s="203">
        <f t="shared" si="39"/>
        <v>0</v>
      </c>
      <c r="I117" s="12">
        <f t="shared" si="40"/>
        <v>0</v>
      </c>
      <c r="J117" s="106"/>
    </row>
    <row r="118" spans="1:10" ht="31.2" x14ac:dyDescent="0.3">
      <c r="A118" s="9">
        <v>84</v>
      </c>
      <c r="B118" s="13" t="s">
        <v>839</v>
      </c>
      <c r="C118" s="58" t="s">
        <v>17</v>
      </c>
      <c r="D118" s="172">
        <v>16.07</v>
      </c>
      <c r="E118" s="120"/>
      <c r="F118" s="12">
        <f t="shared" si="38"/>
        <v>0</v>
      </c>
      <c r="G118" s="120"/>
      <c r="H118" s="203">
        <f t="shared" si="39"/>
        <v>0</v>
      </c>
      <c r="I118" s="12">
        <f t="shared" si="40"/>
        <v>0</v>
      </c>
      <c r="J118" s="15"/>
    </row>
    <row r="119" spans="1:10" ht="31.2" x14ac:dyDescent="0.3">
      <c r="A119" s="9">
        <v>85</v>
      </c>
      <c r="B119" s="13" t="s">
        <v>840</v>
      </c>
      <c r="C119" s="58" t="s">
        <v>17</v>
      </c>
      <c r="D119" s="126">
        <v>35.32</v>
      </c>
      <c r="E119" s="120"/>
      <c r="F119" s="12">
        <f t="shared" si="38"/>
        <v>0</v>
      </c>
      <c r="G119" s="120"/>
      <c r="H119" s="203">
        <f t="shared" si="39"/>
        <v>0</v>
      </c>
      <c r="I119" s="12">
        <f t="shared" si="40"/>
        <v>0</v>
      </c>
      <c r="J119" s="106"/>
    </row>
    <row r="120" spans="1:10" ht="55.95" customHeight="1" x14ac:dyDescent="0.3">
      <c r="A120" s="63" t="s">
        <v>134</v>
      </c>
      <c r="B120" s="64"/>
      <c r="C120" s="64"/>
      <c r="D120" s="64"/>
      <c r="E120" s="64"/>
      <c r="F120" s="64"/>
      <c r="G120" s="64"/>
      <c r="H120" s="64"/>
      <c r="I120" s="64"/>
      <c r="J120" s="65"/>
    </row>
    <row r="121" spans="1:10" ht="15.6" x14ac:dyDescent="0.3">
      <c r="A121" s="9">
        <v>86</v>
      </c>
      <c r="B121" s="92" t="s">
        <v>145</v>
      </c>
      <c r="C121" s="9" t="s">
        <v>16</v>
      </c>
      <c r="D121" s="129">
        <v>40</v>
      </c>
      <c r="E121" s="129"/>
      <c r="F121" s="12">
        <f t="shared" ref="F121:F147" si="41">D121*E121</f>
        <v>0</v>
      </c>
      <c r="G121" s="120"/>
      <c r="H121" s="203"/>
      <c r="I121" s="12">
        <f t="shared" ref="I121:I147" si="42">F121+H121</f>
        <v>0</v>
      </c>
      <c r="J121" s="9"/>
    </row>
    <row r="122" spans="1:10" ht="62.4" x14ac:dyDescent="0.3">
      <c r="A122" s="61">
        <v>87</v>
      </c>
      <c r="B122" s="90" t="s">
        <v>135</v>
      </c>
      <c r="C122" s="60" t="s">
        <v>16</v>
      </c>
      <c r="D122" s="182">
        <v>1</v>
      </c>
      <c r="E122" s="129"/>
      <c r="F122" s="12"/>
      <c r="G122" s="120"/>
      <c r="H122" s="203">
        <f t="shared" ref="H121:H147" si="43">D122*G122</f>
        <v>0</v>
      </c>
      <c r="I122" s="12">
        <f t="shared" si="42"/>
        <v>0</v>
      </c>
      <c r="J122" s="9"/>
    </row>
    <row r="123" spans="1:10" ht="62.4" x14ac:dyDescent="0.3">
      <c r="A123" s="9">
        <v>88</v>
      </c>
      <c r="B123" s="90" t="s">
        <v>136</v>
      </c>
      <c r="C123" s="60" t="s">
        <v>16</v>
      </c>
      <c r="D123" s="182">
        <v>2</v>
      </c>
      <c r="E123" s="129"/>
      <c r="F123" s="12"/>
      <c r="G123" s="120"/>
      <c r="H123" s="203">
        <f t="shared" si="43"/>
        <v>0</v>
      </c>
      <c r="I123" s="12">
        <f t="shared" si="42"/>
        <v>0</v>
      </c>
      <c r="J123" s="9"/>
    </row>
    <row r="124" spans="1:10" ht="62.4" x14ac:dyDescent="0.3">
      <c r="A124" s="61">
        <v>89</v>
      </c>
      <c r="B124" s="90" t="s">
        <v>140</v>
      </c>
      <c r="C124" s="60" t="s">
        <v>16</v>
      </c>
      <c r="D124" s="182">
        <v>6</v>
      </c>
      <c r="E124" s="129"/>
      <c r="F124" s="12"/>
      <c r="G124" s="120"/>
      <c r="H124" s="203">
        <f t="shared" si="43"/>
        <v>0</v>
      </c>
      <c r="I124" s="12">
        <f t="shared" si="42"/>
        <v>0</v>
      </c>
      <c r="J124" s="9"/>
    </row>
    <row r="125" spans="1:10" ht="62.4" x14ac:dyDescent="0.3">
      <c r="A125" s="9">
        <v>90</v>
      </c>
      <c r="B125" s="90" t="s">
        <v>138</v>
      </c>
      <c r="C125" s="60" t="s">
        <v>16</v>
      </c>
      <c r="D125" s="182">
        <v>4</v>
      </c>
      <c r="E125" s="129"/>
      <c r="F125" s="12"/>
      <c r="G125" s="120"/>
      <c r="H125" s="203">
        <f t="shared" si="43"/>
        <v>0</v>
      </c>
      <c r="I125" s="12">
        <f t="shared" si="42"/>
        <v>0</v>
      </c>
      <c r="J125" s="9"/>
    </row>
    <row r="126" spans="1:10" ht="46.8" x14ac:dyDescent="0.3">
      <c r="A126" s="61">
        <v>91</v>
      </c>
      <c r="B126" s="90" t="s">
        <v>137</v>
      </c>
      <c r="C126" s="60" t="s">
        <v>16</v>
      </c>
      <c r="D126" s="182">
        <v>2</v>
      </c>
      <c r="E126" s="129"/>
      <c r="F126" s="12"/>
      <c r="G126" s="120"/>
      <c r="H126" s="203">
        <f t="shared" si="43"/>
        <v>0</v>
      </c>
      <c r="I126" s="12">
        <f t="shared" si="42"/>
        <v>0</v>
      </c>
      <c r="J126" s="9"/>
    </row>
    <row r="127" spans="1:10" ht="31.2" x14ac:dyDescent="0.3">
      <c r="A127" s="9">
        <v>92</v>
      </c>
      <c r="B127" s="90" t="s">
        <v>139</v>
      </c>
      <c r="C127" s="60" t="s">
        <v>16</v>
      </c>
      <c r="D127" s="182">
        <v>3</v>
      </c>
      <c r="E127" s="129"/>
      <c r="F127" s="12"/>
      <c r="G127" s="120"/>
      <c r="H127" s="203">
        <f t="shared" si="43"/>
        <v>0</v>
      </c>
      <c r="I127" s="12">
        <f t="shared" si="42"/>
        <v>0</v>
      </c>
      <c r="J127" s="9"/>
    </row>
    <row r="128" spans="1:10" ht="31.2" x14ac:dyDescent="0.3">
      <c r="A128" s="61">
        <v>93</v>
      </c>
      <c r="B128" s="90" t="s">
        <v>141</v>
      </c>
      <c r="C128" s="60" t="s">
        <v>16</v>
      </c>
      <c r="D128" s="182">
        <v>2</v>
      </c>
      <c r="E128" s="129"/>
      <c r="F128" s="12"/>
      <c r="G128" s="120"/>
      <c r="H128" s="203">
        <f t="shared" si="43"/>
        <v>0</v>
      </c>
      <c r="I128" s="12">
        <f t="shared" si="42"/>
        <v>0</v>
      </c>
      <c r="J128" s="9"/>
    </row>
    <row r="129" spans="1:10" ht="31.2" x14ac:dyDescent="0.3">
      <c r="A129" s="9">
        <v>94</v>
      </c>
      <c r="B129" s="90" t="s">
        <v>143</v>
      </c>
      <c r="C129" s="60" t="s">
        <v>16</v>
      </c>
      <c r="D129" s="182">
        <v>2</v>
      </c>
      <c r="E129" s="129"/>
      <c r="F129" s="12"/>
      <c r="G129" s="120"/>
      <c r="H129" s="203">
        <f t="shared" si="43"/>
        <v>0</v>
      </c>
      <c r="I129" s="12">
        <f t="shared" si="42"/>
        <v>0</v>
      </c>
      <c r="J129" s="9"/>
    </row>
    <row r="130" spans="1:10" ht="46.8" x14ac:dyDescent="0.3">
      <c r="A130" s="61">
        <v>95</v>
      </c>
      <c r="B130" s="90" t="s">
        <v>142</v>
      </c>
      <c r="C130" s="60" t="s">
        <v>16</v>
      </c>
      <c r="D130" s="182">
        <v>1</v>
      </c>
      <c r="E130" s="129"/>
      <c r="F130" s="12"/>
      <c r="G130" s="120"/>
      <c r="H130" s="203">
        <f t="shared" si="43"/>
        <v>0</v>
      </c>
      <c r="I130" s="12">
        <f t="shared" si="42"/>
        <v>0</v>
      </c>
      <c r="J130" s="9"/>
    </row>
    <row r="131" spans="1:10" ht="31.2" x14ac:dyDescent="0.3">
      <c r="A131" s="9">
        <v>96</v>
      </c>
      <c r="B131" s="90" t="s">
        <v>144</v>
      </c>
      <c r="C131" s="60" t="s">
        <v>16</v>
      </c>
      <c r="D131" s="182">
        <v>2</v>
      </c>
      <c r="E131" s="129"/>
      <c r="F131" s="12"/>
      <c r="G131" s="120"/>
      <c r="H131" s="203">
        <f t="shared" si="43"/>
        <v>0</v>
      </c>
      <c r="I131" s="12">
        <f t="shared" si="42"/>
        <v>0</v>
      </c>
      <c r="J131" s="9"/>
    </row>
    <row r="132" spans="1:10" ht="46.8" x14ac:dyDescent="0.3">
      <c r="A132" s="61">
        <v>97</v>
      </c>
      <c r="B132" s="90" t="s">
        <v>146</v>
      </c>
      <c r="C132" s="60" t="s">
        <v>16</v>
      </c>
      <c r="D132" s="182">
        <v>1</v>
      </c>
      <c r="E132" s="129"/>
      <c r="F132" s="12"/>
      <c r="G132" s="120"/>
      <c r="H132" s="203">
        <f t="shared" si="43"/>
        <v>0</v>
      </c>
      <c r="I132" s="12">
        <f t="shared" si="42"/>
        <v>0</v>
      </c>
      <c r="J132" s="9"/>
    </row>
    <row r="133" spans="1:10" ht="46.8" x14ac:dyDescent="0.3">
      <c r="A133" s="9">
        <v>98</v>
      </c>
      <c r="B133" s="90" t="s">
        <v>149</v>
      </c>
      <c r="C133" s="60" t="s">
        <v>16</v>
      </c>
      <c r="D133" s="182">
        <v>1</v>
      </c>
      <c r="E133" s="129"/>
      <c r="F133" s="12"/>
      <c r="G133" s="120"/>
      <c r="H133" s="203">
        <f t="shared" si="43"/>
        <v>0</v>
      </c>
      <c r="I133" s="12">
        <f t="shared" si="42"/>
        <v>0</v>
      </c>
      <c r="J133" s="9"/>
    </row>
    <row r="134" spans="1:10" ht="46.8" x14ac:dyDescent="0.3">
      <c r="A134" s="61">
        <v>99</v>
      </c>
      <c r="B134" s="90" t="s">
        <v>147</v>
      </c>
      <c r="C134" s="60" t="s">
        <v>16</v>
      </c>
      <c r="D134" s="182">
        <v>1</v>
      </c>
      <c r="E134" s="129"/>
      <c r="F134" s="12"/>
      <c r="G134" s="120"/>
      <c r="H134" s="203">
        <f t="shared" si="43"/>
        <v>0</v>
      </c>
      <c r="I134" s="12">
        <f t="shared" si="42"/>
        <v>0</v>
      </c>
      <c r="J134" s="9"/>
    </row>
    <row r="135" spans="1:10" ht="46.8" x14ac:dyDescent="0.3">
      <c r="A135" s="9">
        <v>100</v>
      </c>
      <c r="B135" s="90" t="s">
        <v>148</v>
      </c>
      <c r="C135" s="60" t="s">
        <v>16</v>
      </c>
      <c r="D135" s="182">
        <v>1</v>
      </c>
      <c r="E135" s="129"/>
      <c r="F135" s="12"/>
      <c r="G135" s="120"/>
      <c r="H135" s="203">
        <f t="shared" si="43"/>
        <v>0</v>
      </c>
      <c r="I135" s="12">
        <f t="shared" si="42"/>
        <v>0</v>
      </c>
      <c r="J135" s="9"/>
    </row>
    <row r="136" spans="1:10" ht="31.2" x14ac:dyDescent="0.3">
      <c r="A136" s="61">
        <v>101</v>
      </c>
      <c r="B136" s="90" t="s">
        <v>150</v>
      </c>
      <c r="C136" s="60" t="s">
        <v>16</v>
      </c>
      <c r="D136" s="182">
        <v>1</v>
      </c>
      <c r="E136" s="129"/>
      <c r="F136" s="12"/>
      <c r="G136" s="120"/>
      <c r="H136" s="203">
        <f t="shared" si="43"/>
        <v>0</v>
      </c>
      <c r="I136" s="12">
        <f t="shared" si="42"/>
        <v>0</v>
      </c>
      <c r="J136" s="9"/>
    </row>
    <row r="137" spans="1:10" ht="46.8" x14ac:dyDescent="0.3">
      <c r="A137" s="9">
        <v>102</v>
      </c>
      <c r="B137" s="90" t="s">
        <v>151</v>
      </c>
      <c r="C137" s="60" t="s">
        <v>16</v>
      </c>
      <c r="D137" s="182">
        <v>1</v>
      </c>
      <c r="E137" s="129"/>
      <c r="F137" s="12"/>
      <c r="G137" s="120"/>
      <c r="H137" s="203">
        <f t="shared" si="43"/>
        <v>0</v>
      </c>
      <c r="I137" s="12">
        <f t="shared" si="42"/>
        <v>0</v>
      </c>
      <c r="J137" s="9"/>
    </row>
    <row r="138" spans="1:10" ht="31.2" x14ac:dyDescent="0.3">
      <c r="A138" s="61">
        <v>103</v>
      </c>
      <c r="B138" s="90" t="s">
        <v>152</v>
      </c>
      <c r="C138" s="60" t="s">
        <v>16</v>
      </c>
      <c r="D138" s="183">
        <v>1</v>
      </c>
      <c r="E138" s="129"/>
      <c r="F138" s="12"/>
      <c r="G138" s="120"/>
      <c r="H138" s="203">
        <f t="shared" si="43"/>
        <v>0</v>
      </c>
      <c r="I138" s="12">
        <f t="shared" si="42"/>
        <v>0</v>
      </c>
      <c r="J138" s="9"/>
    </row>
    <row r="139" spans="1:10" ht="46.8" x14ac:dyDescent="0.3">
      <c r="A139" s="9">
        <v>104</v>
      </c>
      <c r="B139" s="90" t="s">
        <v>153</v>
      </c>
      <c r="C139" s="60" t="s">
        <v>16</v>
      </c>
      <c r="D139" s="182">
        <v>3</v>
      </c>
      <c r="E139" s="129"/>
      <c r="F139" s="12"/>
      <c r="G139" s="120"/>
      <c r="H139" s="203">
        <f t="shared" si="43"/>
        <v>0</v>
      </c>
      <c r="I139" s="12">
        <f t="shared" si="42"/>
        <v>0</v>
      </c>
      <c r="J139" s="9"/>
    </row>
    <row r="140" spans="1:10" ht="62.4" x14ac:dyDescent="0.3">
      <c r="A140" s="61">
        <v>105</v>
      </c>
      <c r="B140" s="90" t="s">
        <v>154</v>
      </c>
      <c r="C140" s="60" t="s">
        <v>16</v>
      </c>
      <c r="D140" s="182">
        <v>1</v>
      </c>
      <c r="E140" s="129"/>
      <c r="F140" s="12"/>
      <c r="G140" s="120"/>
      <c r="H140" s="203">
        <f t="shared" si="43"/>
        <v>0</v>
      </c>
      <c r="I140" s="12">
        <f t="shared" si="42"/>
        <v>0</v>
      </c>
      <c r="J140" s="9"/>
    </row>
    <row r="141" spans="1:10" ht="62.4" x14ac:dyDescent="0.3">
      <c r="A141" s="9">
        <v>106</v>
      </c>
      <c r="B141" s="90" t="s">
        <v>155</v>
      </c>
      <c r="C141" s="60" t="s">
        <v>16</v>
      </c>
      <c r="D141" s="182">
        <v>2</v>
      </c>
      <c r="E141" s="129"/>
      <c r="F141" s="12"/>
      <c r="G141" s="120"/>
      <c r="H141" s="203">
        <f t="shared" si="43"/>
        <v>0</v>
      </c>
      <c r="I141" s="12">
        <f t="shared" si="42"/>
        <v>0</v>
      </c>
      <c r="J141" s="9"/>
    </row>
    <row r="142" spans="1:10" ht="62.4" x14ac:dyDescent="0.3">
      <c r="A142" s="61">
        <v>107</v>
      </c>
      <c r="B142" s="90" t="s">
        <v>157</v>
      </c>
      <c r="C142" s="60" t="s">
        <v>16</v>
      </c>
      <c r="D142" s="182">
        <v>1</v>
      </c>
      <c r="E142" s="129"/>
      <c r="F142" s="12"/>
      <c r="G142" s="120"/>
      <c r="H142" s="203">
        <f t="shared" si="43"/>
        <v>0</v>
      </c>
      <c r="I142" s="12">
        <f t="shared" si="42"/>
        <v>0</v>
      </c>
      <c r="J142" s="9"/>
    </row>
    <row r="143" spans="1:10" ht="31.2" x14ac:dyDescent="0.3">
      <c r="A143" s="9">
        <v>108</v>
      </c>
      <c r="B143" s="91" t="s">
        <v>156</v>
      </c>
      <c r="C143" s="60" t="s">
        <v>16</v>
      </c>
      <c r="D143" s="182">
        <v>1</v>
      </c>
      <c r="E143" s="120"/>
      <c r="F143" s="12"/>
      <c r="G143" s="120"/>
      <c r="H143" s="203">
        <f t="shared" si="43"/>
        <v>0</v>
      </c>
      <c r="I143" s="12">
        <f t="shared" si="42"/>
        <v>0</v>
      </c>
      <c r="J143" s="106"/>
    </row>
    <row r="144" spans="1:10" ht="15.6" x14ac:dyDescent="0.3">
      <c r="A144" s="61">
        <v>109</v>
      </c>
      <c r="B144" s="93" t="s">
        <v>158</v>
      </c>
      <c r="C144" s="9" t="s">
        <v>16</v>
      </c>
      <c r="D144" s="129">
        <v>17</v>
      </c>
      <c r="E144" s="120"/>
      <c r="F144" s="12">
        <f t="shared" si="41"/>
        <v>0</v>
      </c>
      <c r="G144" s="120"/>
      <c r="H144" s="203"/>
      <c r="I144" s="12">
        <f t="shared" si="42"/>
        <v>0</v>
      </c>
      <c r="J144" s="106"/>
    </row>
    <row r="145" spans="1:10" ht="31.2" x14ac:dyDescent="0.3">
      <c r="A145" s="9">
        <v>110</v>
      </c>
      <c r="B145" s="91" t="s">
        <v>159</v>
      </c>
      <c r="C145" s="60" t="s">
        <v>16</v>
      </c>
      <c r="D145" s="182">
        <v>13</v>
      </c>
      <c r="E145" s="120"/>
      <c r="F145" s="12"/>
      <c r="G145" s="120"/>
      <c r="H145" s="203">
        <f t="shared" si="43"/>
        <v>0</v>
      </c>
      <c r="I145" s="12">
        <f t="shared" si="42"/>
        <v>0</v>
      </c>
      <c r="J145" s="106"/>
    </row>
    <row r="146" spans="1:10" ht="31.2" x14ac:dyDescent="0.3">
      <c r="A146" s="61">
        <v>111</v>
      </c>
      <c r="B146" s="91" t="s">
        <v>160</v>
      </c>
      <c r="C146" s="60" t="s">
        <v>16</v>
      </c>
      <c r="D146" s="182">
        <v>2</v>
      </c>
      <c r="E146" s="120"/>
      <c r="F146" s="12"/>
      <c r="G146" s="120"/>
      <c r="H146" s="203">
        <f t="shared" si="43"/>
        <v>0</v>
      </c>
      <c r="I146" s="12">
        <f t="shared" si="42"/>
        <v>0</v>
      </c>
      <c r="J146" s="106"/>
    </row>
    <row r="147" spans="1:10" ht="31.2" x14ac:dyDescent="0.3">
      <c r="A147" s="9">
        <v>112</v>
      </c>
      <c r="B147" s="91" t="s">
        <v>161</v>
      </c>
      <c r="C147" s="60" t="s">
        <v>16</v>
      </c>
      <c r="D147" s="182">
        <v>2</v>
      </c>
      <c r="E147" s="120"/>
      <c r="F147" s="12"/>
      <c r="G147" s="120"/>
      <c r="H147" s="203">
        <f t="shared" si="43"/>
        <v>0</v>
      </c>
      <c r="I147" s="12">
        <f t="shared" si="42"/>
        <v>0</v>
      </c>
      <c r="J147" s="106"/>
    </row>
    <row r="148" spans="1:10" ht="31.2" customHeight="1" x14ac:dyDescent="0.3">
      <c r="A148" s="166" t="s">
        <v>857</v>
      </c>
      <c r="B148" s="166"/>
      <c r="C148" s="166"/>
      <c r="D148" s="166"/>
      <c r="E148" s="166"/>
      <c r="F148" s="12">
        <f>SUM(F49:F51,F53:F56,F58:F69,F71:F84,F86:F92,F94:F99,F101:F104,F106:F111,F113:F119,F121:F147)</f>
        <v>0</v>
      </c>
      <c r="G148" s="120"/>
      <c r="H148" s="12">
        <f>SUM(H49:H51,H53:H56,H58:H69,H71:H84,H86:H92,H94:H99,H101:H104,H106:H111,H113:H119,H121:H147)</f>
        <v>0</v>
      </c>
      <c r="I148" s="121">
        <f>F148+H148</f>
        <v>0</v>
      </c>
      <c r="J148" s="106"/>
    </row>
    <row r="149" spans="1:10" ht="55.95" customHeight="1" x14ac:dyDescent="0.3">
      <c r="A149" s="103" t="s">
        <v>173</v>
      </c>
      <c r="B149" s="104"/>
      <c r="C149" s="104"/>
      <c r="D149" s="104"/>
      <c r="E149" s="104"/>
      <c r="F149" s="104"/>
      <c r="G149" s="104"/>
      <c r="H149" s="104"/>
      <c r="I149" s="104"/>
      <c r="J149" s="104"/>
    </row>
    <row r="150" spans="1:10" ht="55.95" customHeight="1" x14ac:dyDescent="0.3">
      <c r="A150" s="63" t="s">
        <v>841</v>
      </c>
      <c r="B150" s="64"/>
      <c r="C150" s="64"/>
      <c r="D150" s="64"/>
      <c r="E150" s="64"/>
      <c r="F150" s="64"/>
      <c r="G150" s="64"/>
      <c r="H150" s="64"/>
      <c r="I150" s="64"/>
      <c r="J150" s="65"/>
    </row>
    <row r="151" spans="1:10" ht="15.6" x14ac:dyDescent="0.3">
      <c r="A151" s="61">
        <v>113</v>
      </c>
      <c r="B151" s="93" t="s">
        <v>174</v>
      </c>
      <c r="C151" s="9" t="s">
        <v>175</v>
      </c>
      <c r="D151" s="130">
        <v>0.40489999999999998</v>
      </c>
      <c r="E151" s="120"/>
      <c r="F151" s="12">
        <f t="shared" ref="F151:F170" si="44">D151*E151</f>
        <v>0</v>
      </c>
      <c r="G151" s="120"/>
      <c r="H151" s="203"/>
      <c r="I151" s="12">
        <f t="shared" ref="I151:I170" si="45">F151+H151</f>
        <v>0</v>
      </c>
      <c r="J151" s="106"/>
    </row>
    <row r="152" spans="1:10" ht="31.2" x14ac:dyDescent="0.3">
      <c r="A152" s="9">
        <v>114</v>
      </c>
      <c r="B152" s="91" t="s">
        <v>164</v>
      </c>
      <c r="C152" s="60" t="s">
        <v>172</v>
      </c>
      <c r="D152" s="184">
        <v>27.58</v>
      </c>
      <c r="E152" s="120"/>
      <c r="F152" s="12"/>
      <c r="G152" s="120"/>
      <c r="H152" s="203">
        <f t="shared" ref="H151:H170" si="46">D152*G152</f>
        <v>0</v>
      </c>
      <c r="I152" s="12">
        <f t="shared" si="45"/>
        <v>0</v>
      </c>
      <c r="J152" s="106"/>
    </row>
    <row r="153" spans="1:10" ht="31.2" x14ac:dyDescent="0.3">
      <c r="A153" s="61">
        <v>115</v>
      </c>
      <c r="B153" s="91" t="s">
        <v>165</v>
      </c>
      <c r="C153" s="60" t="s">
        <v>172</v>
      </c>
      <c r="D153" s="184">
        <v>3.64</v>
      </c>
      <c r="E153" s="120"/>
      <c r="F153" s="12"/>
      <c r="G153" s="120"/>
      <c r="H153" s="203">
        <f t="shared" si="46"/>
        <v>0</v>
      </c>
      <c r="I153" s="12">
        <f t="shared" si="45"/>
        <v>0</v>
      </c>
      <c r="J153" s="106"/>
    </row>
    <row r="154" spans="1:10" ht="31.2" x14ac:dyDescent="0.3">
      <c r="A154" s="9">
        <v>116</v>
      </c>
      <c r="B154" s="91" t="s">
        <v>166</v>
      </c>
      <c r="C154" s="60" t="s">
        <v>172</v>
      </c>
      <c r="D154" s="184">
        <v>284.69</v>
      </c>
      <c r="E154" s="120"/>
      <c r="F154" s="12"/>
      <c r="G154" s="120"/>
      <c r="H154" s="203">
        <f t="shared" si="46"/>
        <v>0</v>
      </c>
      <c r="I154" s="12">
        <f t="shared" si="45"/>
        <v>0</v>
      </c>
      <c r="J154" s="106"/>
    </row>
    <row r="155" spans="1:10" ht="31.2" x14ac:dyDescent="0.3">
      <c r="A155" s="61">
        <v>117</v>
      </c>
      <c r="B155" s="91" t="s">
        <v>168</v>
      </c>
      <c r="C155" s="60" t="s">
        <v>172</v>
      </c>
      <c r="D155" s="184">
        <v>42.26</v>
      </c>
      <c r="E155" s="120"/>
      <c r="F155" s="12"/>
      <c r="G155" s="120"/>
      <c r="H155" s="203">
        <f t="shared" si="46"/>
        <v>0</v>
      </c>
      <c r="I155" s="12">
        <f t="shared" si="45"/>
        <v>0</v>
      </c>
      <c r="J155" s="106"/>
    </row>
    <row r="156" spans="1:10" ht="31.2" x14ac:dyDescent="0.3">
      <c r="A156" s="9">
        <v>118</v>
      </c>
      <c r="B156" s="91" t="s">
        <v>167</v>
      </c>
      <c r="C156" s="60" t="s">
        <v>172</v>
      </c>
      <c r="D156" s="184">
        <v>3.24</v>
      </c>
      <c r="E156" s="120"/>
      <c r="F156" s="12"/>
      <c r="G156" s="120"/>
      <c r="H156" s="203">
        <f t="shared" si="46"/>
        <v>0</v>
      </c>
      <c r="I156" s="12">
        <f t="shared" si="45"/>
        <v>0</v>
      </c>
      <c r="J156" s="106"/>
    </row>
    <row r="157" spans="1:10" ht="31.2" x14ac:dyDescent="0.3">
      <c r="A157" s="61">
        <v>119</v>
      </c>
      <c r="B157" s="91" t="s">
        <v>169</v>
      </c>
      <c r="C157" s="60" t="s">
        <v>172</v>
      </c>
      <c r="D157" s="184">
        <v>14.73</v>
      </c>
      <c r="E157" s="120"/>
      <c r="F157" s="12"/>
      <c r="G157" s="120"/>
      <c r="H157" s="203">
        <f t="shared" si="46"/>
        <v>0</v>
      </c>
      <c r="I157" s="12">
        <f t="shared" si="45"/>
        <v>0</v>
      </c>
      <c r="J157" s="106"/>
    </row>
    <row r="158" spans="1:10" ht="31.2" x14ac:dyDescent="0.3">
      <c r="A158" s="9">
        <v>120</v>
      </c>
      <c r="B158" s="91" t="s">
        <v>170</v>
      </c>
      <c r="C158" s="60" t="s">
        <v>172</v>
      </c>
      <c r="D158" s="184">
        <v>7.34</v>
      </c>
      <c r="E158" s="120"/>
      <c r="F158" s="12"/>
      <c r="G158" s="120"/>
      <c r="H158" s="203">
        <f t="shared" si="46"/>
        <v>0</v>
      </c>
      <c r="I158" s="12">
        <f t="shared" si="45"/>
        <v>0</v>
      </c>
      <c r="J158" s="106"/>
    </row>
    <row r="159" spans="1:10" ht="31.2" x14ac:dyDescent="0.3">
      <c r="A159" s="61">
        <v>121</v>
      </c>
      <c r="B159" s="91" t="s">
        <v>171</v>
      </c>
      <c r="C159" s="60" t="s">
        <v>172</v>
      </c>
      <c r="D159" s="184">
        <v>37.6</v>
      </c>
      <c r="E159" s="120"/>
      <c r="F159" s="12"/>
      <c r="G159" s="120"/>
      <c r="H159" s="203">
        <f t="shared" si="46"/>
        <v>0</v>
      </c>
      <c r="I159" s="12">
        <f t="shared" si="45"/>
        <v>0</v>
      </c>
      <c r="J159" s="106"/>
    </row>
    <row r="160" spans="1:10" ht="15.6" x14ac:dyDescent="0.3">
      <c r="A160" s="9">
        <v>122</v>
      </c>
      <c r="B160" s="93" t="s">
        <v>176</v>
      </c>
      <c r="C160" s="9" t="s">
        <v>175</v>
      </c>
      <c r="D160" s="130">
        <v>0.40489999999999998</v>
      </c>
      <c r="E160" s="120"/>
      <c r="F160" s="12">
        <f t="shared" si="44"/>
        <v>0</v>
      </c>
      <c r="G160" s="120"/>
      <c r="H160" s="203"/>
      <c r="I160" s="12">
        <f t="shared" si="45"/>
        <v>0</v>
      </c>
      <c r="J160" s="106"/>
    </row>
    <row r="161" spans="1:10" ht="15.6" x14ac:dyDescent="0.3">
      <c r="A161" s="61">
        <v>123</v>
      </c>
      <c r="B161" s="93" t="s">
        <v>177</v>
      </c>
      <c r="C161" s="9" t="s">
        <v>17</v>
      </c>
      <c r="D161" s="130">
        <v>17.420000000000002</v>
      </c>
      <c r="E161" s="120"/>
      <c r="F161" s="12">
        <f t="shared" si="44"/>
        <v>0</v>
      </c>
      <c r="G161" s="120"/>
      <c r="H161" s="203">
        <f t="shared" si="46"/>
        <v>0</v>
      </c>
      <c r="I161" s="12">
        <f t="shared" si="45"/>
        <v>0</v>
      </c>
      <c r="J161" s="106"/>
    </row>
    <row r="162" spans="1:10" ht="31.2" x14ac:dyDescent="0.3">
      <c r="A162" s="9">
        <v>124</v>
      </c>
      <c r="B162" s="93" t="s">
        <v>178</v>
      </c>
      <c r="C162" s="9" t="s">
        <v>17</v>
      </c>
      <c r="D162" s="130">
        <v>17.420000000000002</v>
      </c>
      <c r="E162" s="120"/>
      <c r="F162" s="12">
        <f t="shared" si="44"/>
        <v>0</v>
      </c>
      <c r="G162" s="120"/>
      <c r="H162" s="203">
        <f t="shared" si="46"/>
        <v>0</v>
      </c>
      <c r="I162" s="12">
        <f t="shared" si="45"/>
        <v>0</v>
      </c>
      <c r="J162" s="106"/>
    </row>
    <row r="163" spans="1:10" ht="31.2" x14ac:dyDescent="0.3">
      <c r="A163" s="61">
        <v>125</v>
      </c>
      <c r="B163" s="93" t="s">
        <v>179</v>
      </c>
      <c r="C163" s="9" t="s">
        <v>17</v>
      </c>
      <c r="D163" s="130">
        <v>17.420000000000002</v>
      </c>
      <c r="E163" s="120"/>
      <c r="F163" s="12">
        <f t="shared" si="44"/>
        <v>0</v>
      </c>
      <c r="G163" s="120"/>
      <c r="H163" s="203">
        <f t="shared" si="46"/>
        <v>0</v>
      </c>
      <c r="I163" s="12">
        <f t="shared" si="45"/>
        <v>0</v>
      </c>
      <c r="J163" s="106"/>
    </row>
    <row r="164" spans="1:10" ht="31.2" x14ac:dyDescent="0.3">
      <c r="A164" s="9">
        <v>126</v>
      </c>
      <c r="B164" s="93" t="s">
        <v>180</v>
      </c>
      <c r="C164" s="9" t="s">
        <v>22</v>
      </c>
      <c r="D164" s="130">
        <v>0.18</v>
      </c>
      <c r="E164" s="120"/>
      <c r="F164" s="12">
        <f t="shared" si="44"/>
        <v>0</v>
      </c>
      <c r="G164" s="120"/>
      <c r="H164" s="203"/>
      <c r="I164" s="12">
        <f t="shared" si="45"/>
        <v>0</v>
      </c>
      <c r="J164" s="106"/>
    </row>
    <row r="165" spans="1:10" ht="15.6" x14ac:dyDescent="0.3">
      <c r="A165" s="61">
        <v>127</v>
      </c>
      <c r="B165" s="91" t="s">
        <v>181</v>
      </c>
      <c r="C165" s="60" t="s">
        <v>22</v>
      </c>
      <c r="D165" s="184">
        <v>0.1827</v>
      </c>
      <c r="E165" s="120"/>
      <c r="F165" s="12"/>
      <c r="G165" s="120"/>
      <c r="H165" s="203">
        <f t="shared" si="46"/>
        <v>0</v>
      </c>
      <c r="I165" s="12">
        <f t="shared" si="45"/>
        <v>0</v>
      </c>
      <c r="J165" s="106"/>
    </row>
    <row r="166" spans="1:10" ht="15.6" x14ac:dyDescent="0.3">
      <c r="A166" s="9">
        <v>128</v>
      </c>
      <c r="B166" s="91" t="s">
        <v>182</v>
      </c>
      <c r="C166" s="60" t="s">
        <v>172</v>
      </c>
      <c r="D166" s="182">
        <v>10.72</v>
      </c>
      <c r="E166" s="120"/>
      <c r="F166" s="12"/>
      <c r="G166" s="120"/>
      <c r="H166" s="203">
        <f t="shared" si="46"/>
        <v>0</v>
      </c>
      <c r="I166" s="12">
        <f t="shared" si="45"/>
        <v>0</v>
      </c>
      <c r="J166" s="106"/>
    </row>
    <row r="167" spans="1:10" ht="15.6" x14ac:dyDescent="0.3">
      <c r="A167" s="61">
        <v>129</v>
      </c>
      <c r="B167" s="93" t="s">
        <v>183</v>
      </c>
      <c r="C167" s="9" t="s">
        <v>16</v>
      </c>
      <c r="D167" s="129">
        <v>36</v>
      </c>
      <c r="E167" s="120"/>
      <c r="F167" s="12">
        <f t="shared" si="44"/>
        <v>0</v>
      </c>
      <c r="G167" s="120"/>
      <c r="H167" s="203"/>
      <c r="I167" s="12">
        <f t="shared" si="45"/>
        <v>0</v>
      </c>
      <c r="J167" s="106"/>
    </row>
    <row r="168" spans="1:10" ht="15.6" x14ac:dyDescent="0.3">
      <c r="A168" s="9">
        <v>130</v>
      </c>
      <c r="B168" s="91" t="s">
        <v>191</v>
      </c>
      <c r="C168" s="60" t="s">
        <v>16</v>
      </c>
      <c r="D168" s="182">
        <v>36</v>
      </c>
      <c r="E168" s="120"/>
      <c r="F168" s="12"/>
      <c r="G168" s="120"/>
      <c r="H168" s="203">
        <f t="shared" si="46"/>
        <v>0</v>
      </c>
      <c r="I168" s="12">
        <f t="shared" si="45"/>
        <v>0</v>
      </c>
      <c r="J168" s="106"/>
    </row>
    <row r="169" spans="1:10" ht="31.2" x14ac:dyDescent="0.3">
      <c r="A169" s="61">
        <v>131</v>
      </c>
      <c r="B169" s="93" t="s">
        <v>184</v>
      </c>
      <c r="C169" s="9" t="s">
        <v>16</v>
      </c>
      <c r="D169" s="129">
        <v>9</v>
      </c>
      <c r="E169" s="120"/>
      <c r="F169" s="12">
        <f t="shared" si="44"/>
        <v>0</v>
      </c>
      <c r="G169" s="120"/>
      <c r="H169" s="203"/>
      <c r="I169" s="12">
        <f t="shared" si="45"/>
        <v>0</v>
      </c>
      <c r="J169" s="106"/>
    </row>
    <row r="170" spans="1:10" ht="15.6" x14ac:dyDescent="0.3">
      <c r="A170" s="9">
        <v>132</v>
      </c>
      <c r="B170" s="91" t="s">
        <v>185</v>
      </c>
      <c r="C170" s="60" t="s">
        <v>16</v>
      </c>
      <c r="D170" s="182">
        <v>9</v>
      </c>
      <c r="E170" s="120"/>
      <c r="F170" s="12"/>
      <c r="G170" s="120"/>
      <c r="H170" s="203">
        <f t="shared" si="46"/>
        <v>0</v>
      </c>
      <c r="I170" s="12">
        <f t="shared" si="45"/>
        <v>0</v>
      </c>
      <c r="J170" s="106"/>
    </row>
    <row r="171" spans="1:10" ht="55.95" customHeight="1" x14ac:dyDescent="0.3">
      <c r="A171" s="64" t="s">
        <v>186</v>
      </c>
      <c r="B171" s="64"/>
      <c r="C171" s="64"/>
      <c r="D171" s="64"/>
      <c r="E171" s="64"/>
      <c r="F171" s="64"/>
      <c r="G171" s="64"/>
      <c r="H171" s="64"/>
      <c r="I171" s="64"/>
      <c r="J171" s="65"/>
    </row>
    <row r="172" spans="1:10" ht="15.6" x14ac:dyDescent="0.3">
      <c r="A172" s="61">
        <v>133</v>
      </c>
      <c r="B172" s="93" t="s">
        <v>174</v>
      </c>
      <c r="C172" s="9" t="s">
        <v>175</v>
      </c>
      <c r="D172" s="130">
        <v>1.1772</v>
      </c>
      <c r="E172" s="120"/>
      <c r="F172" s="12">
        <f t="shared" ref="F172:F190" si="47">D172*E172</f>
        <v>0</v>
      </c>
      <c r="G172" s="120"/>
      <c r="H172" s="203"/>
      <c r="I172" s="12">
        <f t="shared" ref="I172:I190" si="48">F172+H172</f>
        <v>0</v>
      </c>
      <c r="J172" s="106"/>
    </row>
    <row r="173" spans="1:10" ht="31.2" x14ac:dyDescent="0.3">
      <c r="A173" s="61">
        <v>134</v>
      </c>
      <c r="B173" s="91" t="s">
        <v>164</v>
      </c>
      <c r="C173" s="60" t="s">
        <v>172</v>
      </c>
      <c r="D173" s="184">
        <v>215.072</v>
      </c>
      <c r="E173" s="120"/>
      <c r="F173" s="12"/>
      <c r="G173" s="120"/>
      <c r="H173" s="203">
        <f t="shared" ref="H172:H190" si="49">D173*G173</f>
        <v>0</v>
      </c>
      <c r="I173" s="12">
        <f t="shared" si="48"/>
        <v>0</v>
      </c>
      <c r="J173" s="106"/>
    </row>
    <row r="174" spans="1:10" ht="31.2" x14ac:dyDescent="0.3">
      <c r="A174" s="61">
        <v>135</v>
      </c>
      <c r="B174" s="91" t="s">
        <v>187</v>
      </c>
      <c r="C174" s="60" t="s">
        <v>172</v>
      </c>
      <c r="D174" s="184">
        <v>7.7375999999999996</v>
      </c>
      <c r="E174" s="120"/>
      <c r="F174" s="12"/>
      <c r="G174" s="120"/>
      <c r="H174" s="203">
        <f t="shared" si="49"/>
        <v>0</v>
      </c>
      <c r="I174" s="12">
        <f t="shared" si="48"/>
        <v>0</v>
      </c>
      <c r="J174" s="106"/>
    </row>
    <row r="175" spans="1:10" ht="31.2" x14ac:dyDescent="0.3">
      <c r="A175" s="61">
        <v>136</v>
      </c>
      <c r="B175" s="91" t="s">
        <v>188</v>
      </c>
      <c r="C175" s="60" t="s">
        <v>172</v>
      </c>
      <c r="D175" s="184">
        <v>56.64</v>
      </c>
      <c r="E175" s="120"/>
      <c r="F175" s="12"/>
      <c r="G175" s="120"/>
      <c r="H175" s="203">
        <f t="shared" si="49"/>
        <v>0</v>
      </c>
      <c r="I175" s="12">
        <f t="shared" si="48"/>
        <v>0</v>
      </c>
      <c r="J175" s="106"/>
    </row>
    <row r="176" spans="1:10" ht="31.2" x14ac:dyDescent="0.3">
      <c r="A176" s="61">
        <v>137</v>
      </c>
      <c r="B176" s="91" t="s">
        <v>166</v>
      </c>
      <c r="C176" s="60" t="s">
        <v>172</v>
      </c>
      <c r="D176" s="184">
        <v>33.43</v>
      </c>
      <c r="E176" s="120"/>
      <c r="F176" s="12"/>
      <c r="G176" s="120"/>
      <c r="H176" s="203">
        <f t="shared" si="49"/>
        <v>0</v>
      </c>
      <c r="I176" s="12">
        <f t="shared" si="48"/>
        <v>0</v>
      </c>
      <c r="J176" s="106"/>
    </row>
    <row r="177" spans="1:10" ht="31.2" x14ac:dyDescent="0.3">
      <c r="A177" s="61">
        <v>138</v>
      </c>
      <c r="B177" s="91" t="s">
        <v>189</v>
      </c>
      <c r="C177" s="60" t="s">
        <v>172</v>
      </c>
      <c r="D177" s="184">
        <v>269.64999999999998</v>
      </c>
      <c r="E177" s="120"/>
      <c r="F177" s="12"/>
      <c r="G177" s="120"/>
      <c r="H177" s="203">
        <f t="shared" si="49"/>
        <v>0</v>
      </c>
      <c r="I177" s="12">
        <f t="shared" si="48"/>
        <v>0</v>
      </c>
      <c r="J177" s="106"/>
    </row>
    <row r="178" spans="1:10" ht="31.2" x14ac:dyDescent="0.3">
      <c r="A178" s="61">
        <v>139</v>
      </c>
      <c r="B178" s="91" t="s">
        <v>842</v>
      </c>
      <c r="C178" s="60" t="s">
        <v>172</v>
      </c>
      <c r="D178" s="184">
        <v>627.20000000000005</v>
      </c>
      <c r="E178" s="120"/>
      <c r="F178" s="12"/>
      <c r="G178" s="120"/>
      <c r="H178" s="203">
        <f t="shared" si="49"/>
        <v>0</v>
      </c>
      <c r="I178" s="12">
        <f t="shared" si="48"/>
        <v>0</v>
      </c>
      <c r="J178" s="106"/>
    </row>
    <row r="179" spans="1:10" ht="31.2" x14ac:dyDescent="0.3">
      <c r="A179" s="61">
        <v>140</v>
      </c>
      <c r="B179" s="91" t="s">
        <v>167</v>
      </c>
      <c r="C179" s="60" t="s">
        <v>172</v>
      </c>
      <c r="D179" s="184">
        <v>1.62</v>
      </c>
      <c r="E179" s="120"/>
      <c r="F179" s="12"/>
      <c r="G179" s="120"/>
      <c r="H179" s="203">
        <f t="shared" si="49"/>
        <v>0</v>
      </c>
      <c r="I179" s="12">
        <f t="shared" si="48"/>
        <v>0</v>
      </c>
      <c r="J179" s="106"/>
    </row>
    <row r="180" spans="1:10" ht="31.2" x14ac:dyDescent="0.3">
      <c r="A180" s="61">
        <v>141</v>
      </c>
      <c r="B180" s="91" t="s">
        <v>170</v>
      </c>
      <c r="C180" s="60" t="s">
        <v>172</v>
      </c>
      <c r="D180" s="184">
        <v>4.91</v>
      </c>
      <c r="E180" s="120"/>
      <c r="F180" s="12"/>
      <c r="G180" s="120"/>
      <c r="H180" s="203">
        <f t="shared" si="49"/>
        <v>0</v>
      </c>
      <c r="I180" s="12">
        <f t="shared" si="48"/>
        <v>0</v>
      </c>
      <c r="J180" s="106"/>
    </row>
    <row r="181" spans="1:10" ht="31.2" x14ac:dyDescent="0.3">
      <c r="A181" s="61">
        <v>142</v>
      </c>
      <c r="B181" s="91" t="s">
        <v>190</v>
      </c>
      <c r="C181" s="60" t="s">
        <v>172</v>
      </c>
      <c r="D181" s="184">
        <v>8.0299999999999994</v>
      </c>
      <c r="E181" s="120"/>
      <c r="F181" s="12"/>
      <c r="G181" s="120"/>
      <c r="H181" s="203">
        <f t="shared" si="49"/>
        <v>0</v>
      </c>
      <c r="I181" s="12">
        <f t="shared" si="48"/>
        <v>0</v>
      </c>
      <c r="J181" s="106"/>
    </row>
    <row r="182" spans="1:10" ht="15.6" x14ac:dyDescent="0.3">
      <c r="A182" s="61">
        <v>143</v>
      </c>
      <c r="B182" s="93" t="s">
        <v>176</v>
      </c>
      <c r="C182" s="9" t="s">
        <v>175</v>
      </c>
      <c r="D182" s="131">
        <v>1.1772</v>
      </c>
      <c r="E182" s="120"/>
      <c r="F182" s="12">
        <f t="shared" si="47"/>
        <v>0</v>
      </c>
      <c r="G182" s="120"/>
      <c r="H182" s="203"/>
      <c r="I182" s="12">
        <f t="shared" si="48"/>
        <v>0</v>
      </c>
      <c r="J182" s="106"/>
    </row>
    <row r="183" spans="1:10" ht="15.6" x14ac:dyDescent="0.3">
      <c r="A183" s="61">
        <v>144</v>
      </c>
      <c r="B183" s="93" t="s">
        <v>177</v>
      </c>
      <c r="C183" s="9" t="s">
        <v>17</v>
      </c>
      <c r="D183" s="130">
        <v>100.46</v>
      </c>
      <c r="E183" s="120"/>
      <c r="F183" s="12">
        <f t="shared" si="47"/>
        <v>0</v>
      </c>
      <c r="G183" s="120"/>
      <c r="H183" s="203">
        <f t="shared" si="49"/>
        <v>0</v>
      </c>
      <c r="I183" s="12">
        <f t="shared" si="48"/>
        <v>0</v>
      </c>
      <c r="J183" s="106"/>
    </row>
    <row r="184" spans="1:10" ht="31.2" x14ac:dyDescent="0.3">
      <c r="A184" s="61">
        <v>145</v>
      </c>
      <c r="B184" s="93" t="s">
        <v>178</v>
      </c>
      <c r="C184" s="9" t="s">
        <v>17</v>
      </c>
      <c r="D184" s="130">
        <v>100.46</v>
      </c>
      <c r="E184" s="120"/>
      <c r="F184" s="12">
        <f t="shared" si="47"/>
        <v>0</v>
      </c>
      <c r="G184" s="120"/>
      <c r="H184" s="203">
        <f t="shared" si="49"/>
        <v>0</v>
      </c>
      <c r="I184" s="12">
        <f t="shared" si="48"/>
        <v>0</v>
      </c>
      <c r="J184" s="106"/>
    </row>
    <row r="185" spans="1:10" ht="31.2" x14ac:dyDescent="0.3">
      <c r="A185" s="61">
        <v>146</v>
      </c>
      <c r="B185" s="93" t="s">
        <v>179</v>
      </c>
      <c r="C185" s="9" t="s">
        <v>17</v>
      </c>
      <c r="D185" s="130">
        <v>100.46</v>
      </c>
      <c r="E185" s="120"/>
      <c r="F185" s="12">
        <f t="shared" si="47"/>
        <v>0</v>
      </c>
      <c r="G185" s="120"/>
      <c r="H185" s="203">
        <f t="shared" si="49"/>
        <v>0</v>
      </c>
      <c r="I185" s="12">
        <f t="shared" si="48"/>
        <v>0</v>
      </c>
      <c r="J185" s="106"/>
    </row>
    <row r="186" spans="1:10" ht="31.2" x14ac:dyDescent="0.3">
      <c r="A186" s="61">
        <v>147</v>
      </c>
      <c r="B186" s="93" t="s">
        <v>180</v>
      </c>
      <c r="C186" s="9" t="s">
        <v>22</v>
      </c>
      <c r="D186" s="131">
        <v>0.32</v>
      </c>
      <c r="E186" s="120"/>
      <c r="F186" s="12">
        <f t="shared" si="47"/>
        <v>0</v>
      </c>
      <c r="G186" s="120"/>
      <c r="H186" s="203"/>
      <c r="I186" s="12">
        <f t="shared" si="48"/>
        <v>0</v>
      </c>
      <c r="J186" s="106"/>
    </row>
    <row r="187" spans="1:10" ht="15.6" x14ac:dyDescent="0.3">
      <c r="A187" s="61">
        <v>148</v>
      </c>
      <c r="B187" s="91" t="s">
        <v>181</v>
      </c>
      <c r="C187" s="60" t="s">
        <v>22</v>
      </c>
      <c r="D187" s="184">
        <v>0.32479999999999998</v>
      </c>
      <c r="E187" s="120"/>
      <c r="F187" s="12"/>
      <c r="G187" s="120"/>
      <c r="H187" s="203">
        <f t="shared" si="49"/>
        <v>0</v>
      </c>
      <c r="I187" s="12">
        <f t="shared" si="48"/>
        <v>0</v>
      </c>
      <c r="J187" s="106"/>
    </row>
    <row r="188" spans="1:10" ht="15.6" x14ac:dyDescent="0.3">
      <c r="A188" s="61">
        <v>149</v>
      </c>
      <c r="B188" s="91" t="s">
        <v>182</v>
      </c>
      <c r="C188" s="60" t="s">
        <v>172</v>
      </c>
      <c r="D188" s="184">
        <v>17.68</v>
      </c>
      <c r="E188" s="120"/>
      <c r="F188" s="12"/>
      <c r="G188" s="120"/>
      <c r="H188" s="203">
        <f t="shared" si="49"/>
        <v>0</v>
      </c>
      <c r="I188" s="12">
        <f t="shared" si="48"/>
        <v>0</v>
      </c>
      <c r="J188" s="106"/>
    </row>
    <row r="189" spans="1:10" ht="15.6" x14ac:dyDescent="0.3">
      <c r="A189" s="61">
        <v>150</v>
      </c>
      <c r="B189" s="93" t="s">
        <v>183</v>
      </c>
      <c r="C189" s="9" t="s">
        <v>16</v>
      </c>
      <c r="D189" s="131">
        <v>12</v>
      </c>
      <c r="E189" s="120"/>
      <c r="F189" s="12">
        <f t="shared" si="47"/>
        <v>0</v>
      </c>
      <c r="G189" s="120"/>
      <c r="H189" s="203"/>
      <c r="I189" s="12">
        <f t="shared" si="48"/>
        <v>0</v>
      </c>
      <c r="J189" s="106"/>
    </row>
    <row r="190" spans="1:10" ht="15.6" x14ac:dyDescent="0.3">
      <c r="A190" s="61">
        <v>151</v>
      </c>
      <c r="B190" s="91" t="s">
        <v>191</v>
      </c>
      <c r="C190" s="60" t="s">
        <v>16</v>
      </c>
      <c r="D190" s="184">
        <v>12</v>
      </c>
      <c r="E190" s="120"/>
      <c r="F190" s="12"/>
      <c r="G190" s="120"/>
      <c r="H190" s="203">
        <f t="shared" si="49"/>
        <v>0</v>
      </c>
      <c r="I190" s="12">
        <f t="shared" si="48"/>
        <v>0</v>
      </c>
      <c r="J190" s="106"/>
    </row>
    <row r="191" spans="1:10" ht="55.95" customHeight="1" x14ac:dyDescent="0.3">
      <c r="A191" s="63" t="s">
        <v>192</v>
      </c>
      <c r="B191" s="64"/>
      <c r="C191" s="64"/>
      <c r="D191" s="64"/>
      <c r="E191" s="64"/>
      <c r="F191" s="64"/>
      <c r="G191" s="64"/>
      <c r="H191" s="64"/>
      <c r="I191" s="64"/>
      <c r="J191" s="65"/>
    </row>
    <row r="192" spans="1:10" ht="15.6" x14ac:dyDescent="0.3">
      <c r="A192" s="61">
        <v>152</v>
      </c>
      <c r="B192" s="93" t="s">
        <v>174</v>
      </c>
      <c r="C192" s="9" t="s">
        <v>175</v>
      </c>
      <c r="D192" s="131">
        <v>0.25041999999999998</v>
      </c>
      <c r="E192" s="120"/>
      <c r="F192" s="12">
        <f t="shared" ref="F192:F206" si="50">D192*E192</f>
        <v>0</v>
      </c>
      <c r="G192" s="120"/>
      <c r="H192" s="203"/>
      <c r="I192" s="12">
        <f t="shared" ref="I192:I206" si="51">F192+H192</f>
        <v>0</v>
      </c>
      <c r="J192" s="106"/>
    </row>
    <row r="193" spans="1:10" ht="31.2" x14ac:dyDescent="0.3">
      <c r="A193" s="61">
        <v>153</v>
      </c>
      <c r="B193" s="91" t="s">
        <v>198</v>
      </c>
      <c r="C193" s="60" t="s">
        <v>172</v>
      </c>
      <c r="D193" s="184">
        <v>68.3</v>
      </c>
      <c r="E193" s="120"/>
      <c r="F193" s="12"/>
      <c r="G193" s="120"/>
      <c r="H193" s="203">
        <f t="shared" ref="H192:H206" si="52">D193*G193</f>
        <v>0</v>
      </c>
      <c r="I193" s="12">
        <f t="shared" si="51"/>
        <v>0</v>
      </c>
      <c r="J193" s="106"/>
    </row>
    <row r="194" spans="1:10" ht="31.2" x14ac:dyDescent="0.3">
      <c r="A194" s="61">
        <v>154</v>
      </c>
      <c r="B194" s="91" t="s">
        <v>166</v>
      </c>
      <c r="C194" s="60" t="s">
        <v>172</v>
      </c>
      <c r="D194" s="184">
        <v>141.93</v>
      </c>
      <c r="E194" s="120"/>
      <c r="F194" s="12"/>
      <c r="G194" s="120"/>
      <c r="H194" s="203">
        <f t="shared" si="52"/>
        <v>0</v>
      </c>
      <c r="I194" s="12">
        <f t="shared" si="51"/>
        <v>0</v>
      </c>
      <c r="J194" s="106"/>
    </row>
    <row r="195" spans="1:10" ht="15.6" x14ac:dyDescent="0.3">
      <c r="A195" s="61">
        <v>155</v>
      </c>
      <c r="B195" s="91" t="s">
        <v>193</v>
      </c>
      <c r="C195" s="60" t="s">
        <v>172</v>
      </c>
      <c r="D195" s="184">
        <v>0.97</v>
      </c>
      <c r="E195" s="120"/>
      <c r="F195" s="12"/>
      <c r="G195" s="120"/>
      <c r="H195" s="203">
        <f t="shared" si="52"/>
        <v>0</v>
      </c>
      <c r="I195" s="12">
        <f t="shared" si="51"/>
        <v>0</v>
      </c>
      <c r="J195" s="106"/>
    </row>
    <row r="196" spans="1:10" ht="31.2" x14ac:dyDescent="0.3">
      <c r="A196" s="61">
        <v>156</v>
      </c>
      <c r="B196" s="91" t="s">
        <v>194</v>
      </c>
      <c r="C196" s="60" t="s">
        <v>172</v>
      </c>
      <c r="D196" s="184">
        <v>0.25</v>
      </c>
      <c r="E196" s="120"/>
      <c r="F196" s="12"/>
      <c r="G196" s="120"/>
      <c r="H196" s="203">
        <f t="shared" si="52"/>
        <v>0</v>
      </c>
      <c r="I196" s="12">
        <f t="shared" si="51"/>
        <v>0</v>
      </c>
      <c r="J196" s="106"/>
    </row>
    <row r="197" spans="1:10" ht="31.2" x14ac:dyDescent="0.3">
      <c r="A197" s="61">
        <v>157</v>
      </c>
      <c r="B197" s="91" t="s">
        <v>195</v>
      </c>
      <c r="C197" s="60" t="s">
        <v>172</v>
      </c>
      <c r="D197" s="184">
        <v>5.21</v>
      </c>
      <c r="E197" s="120"/>
      <c r="F197" s="12"/>
      <c r="G197" s="120"/>
      <c r="H197" s="203">
        <f t="shared" si="52"/>
        <v>0</v>
      </c>
      <c r="I197" s="12">
        <f t="shared" si="51"/>
        <v>0</v>
      </c>
      <c r="J197" s="106"/>
    </row>
    <row r="198" spans="1:10" ht="31.2" x14ac:dyDescent="0.3">
      <c r="A198" s="61">
        <v>158</v>
      </c>
      <c r="B198" s="91" t="s">
        <v>199</v>
      </c>
      <c r="C198" s="60" t="s">
        <v>172</v>
      </c>
      <c r="D198" s="184">
        <v>4.7699999999999996</v>
      </c>
      <c r="E198" s="120"/>
      <c r="F198" s="12"/>
      <c r="G198" s="120"/>
      <c r="H198" s="203">
        <f t="shared" si="52"/>
        <v>0</v>
      </c>
      <c r="I198" s="12">
        <f t="shared" si="51"/>
        <v>0</v>
      </c>
      <c r="J198" s="106"/>
    </row>
    <row r="199" spans="1:10" ht="31.2" x14ac:dyDescent="0.3">
      <c r="A199" s="61">
        <v>159</v>
      </c>
      <c r="B199" s="91" t="s">
        <v>196</v>
      </c>
      <c r="C199" s="60" t="s">
        <v>172</v>
      </c>
      <c r="D199" s="184">
        <v>14.52</v>
      </c>
      <c r="E199" s="120"/>
      <c r="F199" s="12"/>
      <c r="G199" s="120"/>
      <c r="H199" s="203">
        <f t="shared" si="52"/>
        <v>0</v>
      </c>
      <c r="I199" s="12">
        <f t="shared" si="51"/>
        <v>0</v>
      </c>
      <c r="J199" s="106"/>
    </row>
    <row r="200" spans="1:10" ht="31.2" x14ac:dyDescent="0.3">
      <c r="A200" s="61">
        <v>160</v>
      </c>
      <c r="B200" s="91" t="s">
        <v>197</v>
      </c>
      <c r="C200" s="60" t="s">
        <v>172</v>
      </c>
      <c r="D200" s="184">
        <v>24.5</v>
      </c>
      <c r="E200" s="120"/>
      <c r="F200" s="12"/>
      <c r="G200" s="120"/>
      <c r="H200" s="203">
        <f t="shared" si="52"/>
        <v>0</v>
      </c>
      <c r="I200" s="12">
        <f t="shared" si="51"/>
        <v>0</v>
      </c>
      <c r="J200" s="106"/>
    </row>
    <row r="201" spans="1:10" ht="15.6" x14ac:dyDescent="0.3">
      <c r="A201" s="61">
        <v>161</v>
      </c>
      <c r="B201" s="93" t="s">
        <v>176</v>
      </c>
      <c r="C201" s="9" t="s">
        <v>175</v>
      </c>
      <c r="D201" s="131">
        <v>0.25041999999999998</v>
      </c>
      <c r="E201" s="120"/>
      <c r="F201" s="12">
        <f t="shared" si="50"/>
        <v>0</v>
      </c>
      <c r="G201" s="120"/>
      <c r="H201" s="203"/>
      <c r="I201" s="12">
        <f t="shared" si="51"/>
        <v>0</v>
      </c>
      <c r="J201" s="106"/>
    </row>
    <row r="202" spans="1:10" ht="15.6" x14ac:dyDescent="0.3">
      <c r="A202" s="61">
        <v>162</v>
      </c>
      <c r="B202" s="93" t="s">
        <v>177</v>
      </c>
      <c r="C202" s="9" t="s">
        <v>17</v>
      </c>
      <c r="D202" s="131">
        <v>7.73</v>
      </c>
      <c r="E202" s="120"/>
      <c r="F202" s="12">
        <f t="shared" si="50"/>
        <v>0</v>
      </c>
      <c r="G202" s="120"/>
      <c r="H202" s="203">
        <f t="shared" si="52"/>
        <v>0</v>
      </c>
      <c r="I202" s="12">
        <f t="shared" si="51"/>
        <v>0</v>
      </c>
      <c r="J202" s="106"/>
    </row>
    <row r="203" spans="1:10" ht="31.2" x14ac:dyDescent="0.3">
      <c r="A203" s="61">
        <v>163</v>
      </c>
      <c r="B203" s="93" t="s">
        <v>178</v>
      </c>
      <c r="C203" s="9" t="s">
        <v>17</v>
      </c>
      <c r="D203" s="131">
        <v>7.73</v>
      </c>
      <c r="E203" s="120"/>
      <c r="F203" s="12">
        <f t="shared" si="50"/>
        <v>0</v>
      </c>
      <c r="G203" s="120"/>
      <c r="H203" s="203">
        <f t="shared" si="52"/>
        <v>0</v>
      </c>
      <c r="I203" s="12">
        <f t="shared" si="51"/>
        <v>0</v>
      </c>
      <c r="J203" s="106"/>
    </row>
    <row r="204" spans="1:10" ht="31.2" x14ac:dyDescent="0.3">
      <c r="A204" s="61">
        <v>164</v>
      </c>
      <c r="B204" s="93" t="s">
        <v>179</v>
      </c>
      <c r="C204" s="9" t="s">
        <v>17</v>
      </c>
      <c r="D204" s="131">
        <v>7.73</v>
      </c>
      <c r="E204" s="120"/>
      <c r="F204" s="12">
        <f t="shared" si="50"/>
        <v>0</v>
      </c>
      <c r="G204" s="120"/>
      <c r="H204" s="203">
        <f t="shared" si="52"/>
        <v>0</v>
      </c>
      <c r="I204" s="12">
        <f t="shared" si="51"/>
        <v>0</v>
      </c>
      <c r="J204" s="106"/>
    </row>
    <row r="205" spans="1:10" ht="15.6" x14ac:dyDescent="0.3">
      <c r="A205" s="61">
        <v>165</v>
      </c>
      <c r="B205" s="93" t="s">
        <v>183</v>
      </c>
      <c r="C205" s="9" t="s">
        <v>16</v>
      </c>
      <c r="D205" s="131">
        <v>12</v>
      </c>
      <c r="E205" s="120"/>
      <c r="F205" s="12">
        <f t="shared" si="50"/>
        <v>0</v>
      </c>
      <c r="G205" s="120"/>
      <c r="H205" s="203"/>
      <c r="I205" s="12">
        <f t="shared" si="51"/>
        <v>0</v>
      </c>
      <c r="J205" s="106"/>
    </row>
    <row r="206" spans="1:10" ht="31.2" x14ac:dyDescent="0.3">
      <c r="A206" s="61">
        <v>166</v>
      </c>
      <c r="B206" s="91" t="s">
        <v>844</v>
      </c>
      <c r="C206" s="60" t="s">
        <v>16</v>
      </c>
      <c r="D206" s="184">
        <v>12</v>
      </c>
      <c r="E206" s="120"/>
      <c r="F206" s="12"/>
      <c r="G206" s="120"/>
      <c r="H206" s="203">
        <f t="shared" si="52"/>
        <v>0</v>
      </c>
      <c r="I206" s="12">
        <f t="shared" si="51"/>
        <v>0</v>
      </c>
      <c r="J206" s="106"/>
    </row>
    <row r="207" spans="1:10" ht="55.95" customHeight="1" x14ac:dyDescent="0.3">
      <c r="A207" s="63" t="s">
        <v>846</v>
      </c>
      <c r="B207" s="64"/>
      <c r="C207" s="64"/>
      <c r="D207" s="64"/>
      <c r="E207" s="64"/>
      <c r="F207" s="64"/>
      <c r="G207" s="64"/>
      <c r="H207" s="64"/>
      <c r="I207" s="64"/>
      <c r="J207" s="65"/>
    </row>
    <row r="208" spans="1:10" ht="15.6" x14ac:dyDescent="0.3">
      <c r="A208" s="9">
        <v>167</v>
      </c>
      <c r="B208" s="93" t="s">
        <v>174</v>
      </c>
      <c r="C208" s="9" t="s">
        <v>175</v>
      </c>
      <c r="D208" s="130">
        <v>0.30364999999999998</v>
      </c>
      <c r="E208" s="120"/>
      <c r="F208" s="12">
        <f t="shared" ref="F208:F221" si="53">D208*E208</f>
        <v>0</v>
      </c>
      <c r="G208" s="120"/>
      <c r="H208" s="203"/>
      <c r="I208" s="12">
        <f t="shared" ref="I208:I221" si="54">F208+H208</f>
        <v>0</v>
      </c>
      <c r="J208" s="106"/>
    </row>
    <row r="209" spans="1:10" ht="31.2" x14ac:dyDescent="0.3">
      <c r="A209" s="9">
        <v>168</v>
      </c>
      <c r="B209" s="91" t="s">
        <v>198</v>
      </c>
      <c r="C209" s="60" t="s">
        <v>172</v>
      </c>
      <c r="D209" s="184">
        <v>2.0299999999999998</v>
      </c>
      <c r="E209" s="120"/>
      <c r="F209" s="12"/>
      <c r="G209" s="120"/>
      <c r="H209" s="203">
        <f t="shared" ref="H208:H221" si="55">D209*G209</f>
        <v>0</v>
      </c>
      <c r="I209" s="12">
        <f t="shared" si="54"/>
        <v>0</v>
      </c>
      <c r="J209" s="106"/>
    </row>
    <row r="210" spans="1:10" ht="31.2" x14ac:dyDescent="0.3">
      <c r="A210" s="9">
        <v>169</v>
      </c>
      <c r="B210" s="91" t="s">
        <v>166</v>
      </c>
      <c r="C210" s="60" t="s">
        <v>172</v>
      </c>
      <c r="D210" s="184">
        <v>245</v>
      </c>
      <c r="E210" s="120"/>
      <c r="F210" s="12"/>
      <c r="G210" s="120"/>
      <c r="H210" s="203">
        <f t="shared" si="55"/>
        <v>0</v>
      </c>
      <c r="I210" s="12">
        <f t="shared" si="54"/>
        <v>0</v>
      </c>
      <c r="J210" s="106"/>
    </row>
    <row r="211" spans="1:10" ht="31.2" x14ac:dyDescent="0.3">
      <c r="A211" s="9">
        <v>170</v>
      </c>
      <c r="B211" s="91" t="s">
        <v>194</v>
      </c>
      <c r="C211" s="60" t="s">
        <v>172</v>
      </c>
      <c r="D211" s="184">
        <v>0.42</v>
      </c>
      <c r="E211" s="120"/>
      <c r="F211" s="12"/>
      <c r="G211" s="120"/>
      <c r="H211" s="203">
        <f t="shared" si="55"/>
        <v>0</v>
      </c>
      <c r="I211" s="12">
        <f t="shared" si="54"/>
        <v>0</v>
      </c>
      <c r="J211" s="106"/>
    </row>
    <row r="212" spans="1:10" ht="31.2" x14ac:dyDescent="0.3">
      <c r="A212" s="9">
        <v>171</v>
      </c>
      <c r="B212" s="91" t="s">
        <v>199</v>
      </c>
      <c r="C212" s="60" t="s">
        <v>172</v>
      </c>
      <c r="D212" s="184">
        <v>7.96</v>
      </c>
      <c r="E212" s="120"/>
      <c r="F212" s="12"/>
      <c r="G212" s="120"/>
      <c r="H212" s="203">
        <f t="shared" si="55"/>
        <v>0</v>
      </c>
      <c r="I212" s="12">
        <f t="shared" si="54"/>
        <v>0</v>
      </c>
      <c r="J212" s="106"/>
    </row>
    <row r="213" spans="1:10" ht="31.2" x14ac:dyDescent="0.3">
      <c r="A213" s="9">
        <v>172</v>
      </c>
      <c r="B213" s="91" t="s">
        <v>200</v>
      </c>
      <c r="C213" s="60" t="s">
        <v>172</v>
      </c>
      <c r="D213" s="184">
        <v>18</v>
      </c>
      <c r="E213" s="120"/>
      <c r="F213" s="12"/>
      <c r="G213" s="120"/>
      <c r="H213" s="203">
        <f t="shared" si="55"/>
        <v>0</v>
      </c>
      <c r="I213" s="12">
        <f t="shared" si="54"/>
        <v>0</v>
      </c>
      <c r="J213" s="106"/>
    </row>
    <row r="214" spans="1:10" ht="15.6" x14ac:dyDescent="0.3">
      <c r="A214" s="9">
        <v>173</v>
      </c>
      <c r="B214" s="91" t="s">
        <v>202</v>
      </c>
      <c r="C214" s="60" t="s">
        <v>172</v>
      </c>
      <c r="D214" s="184">
        <v>40.82</v>
      </c>
      <c r="E214" s="120"/>
      <c r="F214" s="12"/>
      <c r="G214" s="120"/>
      <c r="H214" s="203">
        <f t="shared" si="55"/>
        <v>0</v>
      </c>
      <c r="I214" s="12">
        <f t="shared" si="54"/>
        <v>0</v>
      </c>
      <c r="J214" s="106"/>
    </row>
    <row r="215" spans="1:10" ht="31.2" x14ac:dyDescent="0.3">
      <c r="A215" s="9">
        <v>174</v>
      </c>
      <c r="B215" s="91" t="s">
        <v>201</v>
      </c>
      <c r="C215" s="60" t="s">
        <v>172</v>
      </c>
      <c r="D215" s="184">
        <v>1.61</v>
      </c>
      <c r="E215" s="120"/>
      <c r="F215" s="12"/>
      <c r="G215" s="120"/>
      <c r="H215" s="203">
        <f t="shared" si="55"/>
        <v>0</v>
      </c>
      <c r="I215" s="12">
        <f t="shared" si="54"/>
        <v>0</v>
      </c>
      <c r="J215" s="106"/>
    </row>
    <row r="216" spans="1:10" ht="15.6" x14ac:dyDescent="0.3">
      <c r="A216" s="9">
        <v>175</v>
      </c>
      <c r="B216" s="93" t="s">
        <v>176</v>
      </c>
      <c r="C216" s="9" t="s">
        <v>175</v>
      </c>
      <c r="D216" s="130">
        <v>0.30364999999999998</v>
      </c>
      <c r="E216" s="120"/>
      <c r="F216" s="12">
        <f t="shared" si="53"/>
        <v>0</v>
      </c>
      <c r="G216" s="120"/>
      <c r="H216" s="203"/>
      <c r="I216" s="12">
        <f t="shared" si="54"/>
        <v>0</v>
      </c>
      <c r="J216" s="106"/>
    </row>
    <row r="217" spans="1:10" ht="15.6" x14ac:dyDescent="0.3">
      <c r="A217" s="9">
        <v>176</v>
      </c>
      <c r="B217" s="93" t="s">
        <v>177</v>
      </c>
      <c r="C217" s="9" t="s">
        <v>17</v>
      </c>
      <c r="D217" s="130">
        <v>9.1820000000000004</v>
      </c>
      <c r="E217" s="120"/>
      <c r="F217" s="12">
        <f t="shared" si="53"/>
        <v>0</v>
      </c>
      <c r="G217" s="120"/>
      <c r="H217" s="203">
        <f t="shared" si="55"/>
        <v>0</v>
      </c>
      <c r="I217" s="12">
        <f t="shared" si="54"/>
        <v>0</v>
      </c>
      <c r="J217" s="106"/>
    </row>
    <row r="218" spans="1:10" ht="31.2" x14ac:dyDescent="0.3">
      <c r="A218" s="9">
        <v>177</v>
      </c>
      <c r="B218" s="93" t="s">
        <v>178</v>
      </c>
      <c r="C218" s="9" t="s">
        <v>17</v>
      </c>
      <c r="D218" s="130">
        <v>9.1820000000000004</v>
      </c>
      <c r="E218" s="120"/>
      <c r="F218" s="12">
        <f t="shared" si="53"/>
        <v>0</v>
      </c>
      <c r="G218" s="120"/>
      <c r="H218" s="203">
        <f t="shared" si="55"/>
        <v>0</v>
      </c>
      <c r="I218" s="12">
        <f t="shared" si="54"/>
        <v>0</v>
      </c>
      <c r="J218" s="106"/>
    </row>
    <row r="219" spans="1:10" ht="31.2" x14ac:dyDescent="0.3">
      <c r="A219" s="9">
        <v>178</v>
      </c>
      <c r="B219" s="93" t="s">
        <v>179</v>
      </c>
      <c r="C219" s="9" t="s">
        <v>17</v>
      </c>
      <c r="D219" s="130">
        <v>9.1820000000000004</v>
      </c>
      <c r="E219" s="120"/>
      <c r="F219" s="12">
        <f t="shared" si="53"/>
        <v>0</v>
      </c>
      <c r="G219" s="120"/>
      <c r="H219" s="203">
        <f t="shared" si="55"/>
        <v>0</v>
      </c>
      <c r="I219" s="12">
        <f t="shared" si="54"/>
        <v>0</v>
      </c>
      <c r="J219" s="106"/>
    </row>
    <row r="220" spans="1:10" ht="15.6" x14ac:dyDescent="0.3">
      <c r="A220" s="9">
        <v>179</v>
      </c>
      <c r="B220" s="93" t="s">
        <v>183</v>
      </c>
      <c r="C220" s="9" t="s">
        <v>16</v>
      </c>
      <c r="D220" s="131">
        <v>40</v>
      </c>
      <c r="E220" s="120"/>
      <c r="F220" s="12">
        <f t="shared" si="53"/>
        <v>0</v>
      </c>
      <c r="G220" s="120"/>
      <c r="H220" s="203"/>
      <c r="I220" s="12">
        <f t="shared" si="54"/>
        <v>0</v>
      </c>
      <c r="J220" s="106"/>
    </row>
    <row r="221" spans="1:10" ht="31.2" x14ac:dyDescent="0.3">
      <c r="A221" s="9">
        <v>180</v>
      </c>
      <c r="B221" s="91" t="s">
        <v>844</v>
      </c>
      <c r="C221" s="60" t="s">
        <v>16</v>
      </c>
      <c r="D221" s="184">
        <v>40</v>
      </c>
      <c r="E221" s="120"/>
      <c r="F221" s="12"/>
      <c r="G221" s="120"/>
      <c r="H221" s="203">
        <f t="shared" si="55"/>
        <v>0</v>
      </c>
      <c r="I221" s="12">
        <f t="shared" si="54"/>
        <v>0</v>
      </c>
      <c r="J221" s="106"/>
    </row>
    <row r="222" spans="1:10" ht="55.8" customHeight="1" x14ac:dyDescent="0.3">
      <c r="A222" s="63" t="s">
        <v>843</v>
      </c>
      <c r="B222" s="64"/>
      <c r="C222" s="64"/>
      <c r="D222" s="64"/>
      <c r="E222" s="64"/>
      <c r="F222" s="64"/>
      <c r="G222" s="64"/>
      <c r="H222" s="64"/>
      <c r="I222" s="64"/>
      <c r="J222" s="65"/>
    </row>
    <row r="223" spans="1:10" ht="15.6" x14ac:dyDescent="0.3">
      <c r="A223" s="9">
        <v>181</v>
      </c>
      <c r="B223" s="93" t="s">
        <v>174</v>
      </c>
      <c r="C223" s="9" t="s">
        <v>175</v>
      </c>
      <c r="D223" s="131">
        <v>0.39062999999999998</v>
      </c>
      <c r="E223" s="120"/>
      <c r="F223" s="12">
        <f t="shared" ref="F223:F232" si="56">D223*E223</f>
        <v>0</v>
      </c>
      <c r="G223" s="120"/>
      <c r="H223" s="203"/>
      <c r="I223" s="12">
        <f t="shared" ref="I223:I232" si="57">F223+H223</f>
        <v>0</v>
      </c>
      <c r="J223" s="106"/>
    </row>
    <row r="224" spans="1:10" ht="31.2" x14ac:dyDescent="0.3">
      <c r="A224" s="9">
        <v>182</v>
      </c>
      <c r="B224" s="91" t="s">
        <v>203</v>
      </c>
      <c r="C224" s="60" t="s">
        <v>172</v>
      </c>
      <c r="D224" s="184">
        <v>207.95</v>
      </c>
      <c r="E224" s="120"/>
      <c r="F224" s="12"/>
      <c r="G224" s="120"/>
      <c r="H224" s="203">
        <f t="shared" ref="H223:H232" si="58">D224*G224</f>
        <v>0</v>
      </c>
      <c r="I224" s="12">
        <f t="shared" si="57"/>
        <v>0</v>
      </c>
      <c r="J224" s="106"/>
    </row>
    <row r="225" spans="1:10" ht="31.2" x14ac:dyDescent="0.3">
      <c r="A225" s="9">
        <v>183</v>
      </c>
      <c r="B225" s="91" t="s">
        <v>204</v>
      </c>
      <c r="C225" s="60" t="s">
        <v>172</v>
      </c>
      <c r="D225" s="184">
        <v>164.6</v>
      </c>
      <c r="E225" s="120"/>
      <c r="F225" s="12"/>
      <c r="G225" s="120"/>
      <c r="H225" s="203">
        <f t="shared" si="58"/>
        <v>0</v>
      </c>
      <c r="I225" s="12">
        <f t="shared" si="57"/>
        <v>0</v>
      </c>
      <c r="J225" s="106"/>
    </row>
    <row r="226" spans="1:10" ht="31.2" x14ac:dyDescent="0.3">
      <c r="A226" s="9">
        <v>184</v>
      </c>
      <c r="B226" s="91" t="s">
        <v>195</v>
      </c>
      <c r="C226" s="60" t="s">
        <v>172</v>
      </c>
      <c r="D226" s="184">
        <v>32.99</v>
      </c>
      <c r="E226" s="120"/>
      <c r="F226" s="12"/>
      <c r="G226" s="120"/>
      <c r="H226" s="203">
        <f t="shared" si="58"/>
        <v>0</v>
      </c>
      <c r="I226" s="12">
        <f t="shared" si="57"/>
        <v>0</v>
      </c>
      <c r="J226" s="106"/>
    </row>
    <row r="227" spans="1:10" ht="15.6" x14ac:dyDescent="0.3">
      <c r="A227" s="9">
        <v>185</v>
      </c>
      <c r="B227" s="93" t="s">
        <v>176</v>
      </c>
      <c r="C227" s="9" t="s">
        <v>175</v>
      </c>
      <c r="D227" s="131">
        <v>0.39062999999999998</v>
      </c>
      <c r="E227" s="120"/>
      <c r="F227" s="12">
        <f t="shared" si="56"/>
        <v>0</v>
      </c>
      <c r="G227" s="120"/>
      <c r="H227" s="203"/>
      <c r="I227" s="12">
        <f t="shared" si="57"/>
        <v>0</v>
      </c>
      <c r="J227" s="106"/>
    </row>
    <row r="228" spans="1:10" ht="15.6" x14ac:dyDescent="0.3">
      <c r="A228" s="9">
        <v>186</v>
      </c>
      <c r="B228" s="93" t="s">
        <v>177</v>
      </c>
      <c r="C228" s="9" t="s">
        <v>17</v>
      </c>
      <c r="D228" s="131">
        <v>15.26</v>
      </c>
      <c r="E228" s="120"/>
      <c r="F228" s="12">
        <f t="shared" si="56"/>
        <v>0</v>
      </c>
      <c r="G228" s="120"/>
      <c r="H228" s="203">
        <f t="shared" si="58"/>
        <v>0</v>
      </c>
      <c r="I228" s="12">
        <f t="shared" si="57"/>
        <v>0</v>
      </c>
      <c r="J228" s="106"/>
    </row>
    <row r="229" spans="1:10" ht="31.2" x14ac:dyDescent="0.3">
      <c r="A229" s="9">
        <v>187</v>
      </c>
      <c r="B229" s="93" t="s">
        <v>178</v>
      </c>
      <c r="C229" s="9" t="s">
        <v>17</v>
      </c>
      <c r="D229" s="131">
        <v>15.26</v>
      </c>
      <c r="E229" s="120"/>
      <c r="F229" s="12">
        <f t="shared" si="56"/>
        <v>0</v>
      </c>
      <c r="G229" s="120"/>
      <c r="H229" s="203">
        <f t="shared" si="58"/>
        <v>0</v>
      </c>
      <c r="I229" s="12">
        <f t="shared" si="57"/>
        <v>0</v>
      </c>
      <c r="J229" s="106"/>
    </row>
    <row r="230" spans="1:10" ht="31.2" x14ac:dyDescent="0.3">
      <c r="A230" s="9">
        <v>188</v>
      </c>
      <c r="B230" s="93" t="s">
        <v>179</v>
      </c>
      <c r="C230" s="9" t="s">
        <v>17</v>
      </c>
      <c r="D230" s="131">
        <v>15.26</v>
      </c>
      <c r="E230" s="120"/>
      <c r="F230" s="12">
        <f t="shared" si="56"/>
        <v>0</v>
      </c>
      <c r="G230" s="120"/>
      <c r="H230" s="203">
        <f t="shared" si="58"/>
        <v>0</v>
      </c>
      <c r="I230" s="12">
        <f t="shared" si="57"/>
        <v>0</v>
      </c>
      <c r="J230" s="106"/>
    </row>
    <row r="231" spans="1:10" ht="15.6" x14ac:dyDescent="0.3">
      <c r="A231" s="9">
        <v>189</v>
      </c>
      <c r="B231" s="93" t="s">
        <v>183</v>
      </c>
      <c r="C231" s="9" t="s">
        <v>16</v>
      </c>
      <c r="D231" s="131">
        <v>76</v>
      </c>
      <c r="E231" s="120"/>
      <c r="F231" s="12">
        <f t="shared" si="56"/>
        <v>0</v>
      </c>
      <c r="G231" s="120"/>
      <c r="H231" s="203"/>
      <c r="I231" s="12">
        <f t="shared" si="57"/>
        <v>0</v>
      </c>
      <c r="J231" s="106"/>
    </row>
    <row r="232" spans="1:10" ht="31.2" x14ac:dyDescent="0.3">
      <c r="A232" s="9">
        <v>190</v>
      </c>
      <c r="B232" s="91" t="s">
        <v>847</v>
      </c>
      <c r="C232" s="60" t="s">
        <v>16</v>
      </c>
      <c r="D232" s="184">
        <v>76</v>
      </c>
      <c r="E232" s="120"/>
      <c r="F232" s="12"/>
      <c r="G232" s="120"/>
      <c r="H232" s="203">
        <f t="shared" si="58"/>
        <v>0</v>
      </c>
      <c r="I232" s="12">
        <f t="shared" si="57"/>
        <v>0</v>
      </c>
      <c r="J232" s="106"/>
    </row>
    <row r="233" spans="1:10" ht="55.95" customHeight="1" x14ac:dyDescent="0.3">
      <c r="A233" s="63" t="s">
        <v>207</v>
      </c>
      <c r="B233" s="64"/>
      <c r="C233" s="64"/>
      <c r="D233" s="64"/>
      <c r="E233" s="64"/>
      <c r="F233" s="64"/>
      <c r="G233" s="64"/>
      <c r="H233" s="64"/>
      <c r="I233" s="64"/>
      <c r="J233" s="65"/>
    </row>
    <row r="234" spans="1:10" ht="15.6" x14ac:dyDescent="0.3">
      <c r="A234" s="9">
        <v>191</v>
      </c>
      <c r="B234" s="93" t="s">
        <v>174</v>
      </c>
      <c r="C234" s="9" t="s">
        <v>175</v>
      </c>
      <c r="D234" s="131">
        <v>4.3920000000000001E-2</v>
      </c>
      <c r="E234" s="120"/>
      <c r="F234" s="12">
        <f t="shared" ref="F234:F244" si="59">D234*E234</f>
        <v>0</v>
      </c>
      <c r="G234" s="120"/>
      <c r="H234" s="203"/>
      <c r="I234" s="12">
        <f t="shared" ref="I234:I244" si="60">F234+H234</f>
        <v>0</v>
      </c>
      <c r="J234" s="106"/>
    </row>
    <row r="235" spans="1:10" ht="15.6" x14ac:dyDescent="0.3">
      <c r="A235" s="9">
        <v>192</v>
      </c>
      <c r="B235" s="91" t="s">
        <v>848</v>
      </c>
      <c r="C235" s="60" t="s">
        <v>172</v>
      </c>
      <c r="D235" s="184">
        <v>42.6</v>
      </c>
      <c r="E235" s="120"/>
      <c r="F235" s="12"/>
      <c r="G235" s="120"/>
      <c r="H235" s="203">
        <f t="shared" ref="H234:H244" si="61">D235*G235</f>
        <v>0</v>
      </c>
      <c r="I235" s="12">
        <f t="shared" si="60"/>
        <v>0</v>
      </c>
      <c r="J235" s="106"/>
    </row>
    <row r="236" spans="1:10" ht="15.6" x14ac:dyDescent="0.3">
      <c r="A236" s="9">
        <v>193</v>
      </c>
      <c r="B236" s="91" t="s">
        <v>849</v>
      </c>
      <c r="C236" s="60" t="s">
        <v>172</v>
      </c>
      <c r="D236" s="184">
        <v>1.32</v>
      </c>
      <c r="E236" s="120"/>
      <c r="F236" s="12"/>
      <c r="G236" s="120"/>
      <c r="H236" s="203">
        <f t="shared" si="61"/>
        <v>0</v>
      </c>
      <c r="I236" s="12">
        <f t="shared" si="60"/>
        <v>0</v>
      </c>
      <c r="J236" s="106"/>
    </row>
    <row r="237" spans="1:10" ht="15.6" x14ac:dyDescent="0.3">
      <c r="A237" s="9">
        <v>194</v>
      </c>
      <c r="B237" s="93" t="s">
        <v>176</v>
      </c>
      <c r="C237" s="9" t="s">
        <v>175</v>
      </c>
      <c r="D237" s="131">
        <v>4.3920000000000001E-2</v>
      </c>
      <c r="E237" s="120"/>
      <c r="F237" s="12">
        <f t="shared" si="59"/>
        <v>0</v>
      </c>
      <c r="G237" s="120"/>
      <c r="H237" s="203"/>
      <c r="I237" s="12">
        <f t="shared" si="60"/>
        <v>0</v>
      </c>
      <c r="J237" s="106"/>
    </row>
    <row r="238" spans="1:10" ht="15.6" x14ac:dyDescent="0.3">
      <c r="A238" s="9">
        <v>195</v>
      </c>
      <c r="B238" s="93" t="s">
        <v>177</v>
      </c>
      <c r="C238" s="9" t="s">
        <v>17</v>
      </c>
      <c r="D238" s="131">
        <v>1.782</v>
      </c>
      <c r="E238" s="120"/>
      <c r="F238" s="12">
        <f t="shared" si="59"/>
        <v>0</v>
      </c>
      <c r="G238" s="120"/>
      <c r="H238" s="203">
        <f t="shared" si="61"/>
        <v>0</v>
      </c>
      <c r="I238" s="12">
        <f t="shared" si="60"/>
        <v>0</v>
      </c>
      <c r="J238" s="106"/>
    </row>
    <row r="239" spans="1:10" ht="31.2" x14ac:dyDescent="0.3">
      <c r="A239" s="9">
        <v>196</v>
      </c>
      <c r="B239" s="93" t="s">
        <v>178</v>
      </c>
      <c r="C239" s="9" t="s">
        <v>17</v>
      </c>
      <c r="D239" s="131">
        <v>1.782</v>
      </c>
      <c r="E239" s="120"/>
      <c r="F239" s="12">
        <f t="shared" si="59"/>
        <v>0</v>
      </c>
      <c r="G239" s="120"/>
      <c r="H239" s="203">
        <f t="shared" si="61"/>
        <v>0</v>
      </c>
      <c r="I239" s="12">
        <f t="shared" si="60"/>
        <v>0</v>
      </c>
      <c r="J239" s="106"/>
    </row>
    <row r="240" spans="1:10" ht="31.2" x14ac:dyDescent="0.3">
      <c r="A240" s="9">
        <v>197</v>
      </c>
      <c r="B240" s="93" t="s">
        <v>179</v>
      </c>
      <c r="C240" s="9" t="s">
        <v>17</v>
      </c>
      <c r="D240" s="131">
        <v>1.782</v>
      </c>
      <c r="E240" s="120"/>
      <c r="F240" s="12">
        <f t="shared" si="59"/>
        <v>0</v>
      </c>
      <c r="G240" s="120"/>
      <c r="H240" s="203">
        <f t="shared" si="61"/>
        <v>0</v>
      </c>
      <c r="I240" s="12">
        <f t="shared" si="60"/>
        <v>0</v>
      </c>
      <c r="J240" s="106"/>
    </row>
    <row r="241" spans="1:10" ht="31.2" x14ac:dyDescent="0.3">
      <c r="A241" s="9">
        <v>198</v>
      </c>
      <c r="B241" s="93" t="s">
        <v>852</v>
      </c>
      <c r="C241" s="9" t="s">
        <v>16</v>
      </c>
      <c r="D241" s="130">
        <v>5</v>
      </c>
      <c r="E241" s="120"/>
      <c r="F241" s="12">
        <f t="shared" si="59"/>
        <v>0</v>
      </c>
      <c r="G241" s="120"/>
      <c r="H241" s="203"/>
      <c r="I241" s="12">
        <f t="shared" si="60"/>
        <v>0</v>
      </c>
      <c r="J241" s="106"/>
    </row>
    <row r="242" spans="1:10" ht="15.6" x14ac:dyDescent="0.3">
      <c r="A242" s="9">
        <v>199</v>
      </c>
      <c r="B242" s="91" t="s">
        <v>850</v>
      </c>
      <c r="C242" s="60" t="s">
        <v>16</v>
      </c>
      <c r="D242" s="184">
        <v>5</v>
      </c>
      <c r="E242" s="120"/>
      <c r="F242" s="12"/>
      <c r="G242" s="120"/>
      <c r="H242" s="203">
        <f t="shared" si="61"/>
        <v>0</v>
      </c>
      <c r="I242" s="12">
        <f t="shared" si="60"/>
        <v>0</v>
      </c>
      <c r="J242" s="106"/>
    </row>
    <row r="243" spans="1:10" ht="15.6" x14ac:dyDescent="0.3">
      <c r="A243" s="9">
        <v>200</v>
      </c>
      <c r="B243" s="91" t="s">
        <v>851</v>
      </c>
      <c r="C243" s="60" t="s">
        <v>16</v>
      </c>
      <c r="D243" s="184">
        <v>20</v>
      </c>
      <c r="E243" s="120"/>
      <c r="F243" s="12"/>
      <c r="G243" s="120"/>
      <c r="H243" s="203">
        <f t="shared" si="61"/>
        <v>0</v>
      </c>
      <c r="I243" s="12">
        <f t="shared" si="60"/>
        <v>0</v>
      </c>
      <c r="J243" s="106"/>
    </row>
    <row r="244" spans="1:10" ht="31.2" x14ac:dyDescent="0.3">
      <c r="A244" s="9">
        <v>201</v>
      </c>
      <c r="B244" s="93" t="s">
        <v>208</v>
      </c>
      <c r="C244" s="9" t="s">
        <v>17</v>
      </c>
      <c r="D244" s="130">
        <v>1.5</v>
      </c>
      <c r="E244" s="120"/>
      <c r="F244" s="12">
        <f t="shared" si="59"/>
        <v>0</v>
      </c>
      <c r="G244" s="120"/>
      <c r="H244" s="203">
        <f t="shared" si="61"/>
        <v>0</v>
      </c>
      <c r="I244" s="12">
        <f t="shared" si="60"/>
        <v>0</v>
      </c>
      <c r="J244" s="106"/>
    </row>
    <row r="245" spans="1:10" ht="31.2" customHeight="1" x14ac:dyDescent="0.3">
      <c r="A245" s="166" t="s">
        <v>857</v>
      </c>
      <c r="B245" s="166"/>
      <c r="C245" s="166"/>
      <c r="D245" s="166"/>
      <c r="E245" s="166"/>
      <c r="F245" s="12">
        <f>SUM(F151:F170,F172:F190,F192:F206,F208:F221,F223:F232,F234:F244)</f>
        <v>0</v>
      </c>
      <c r="G245" s="120"/>
      <c r="H245" s="12">
        <f>SUM(H151:H170,H172:H190,H192:H206,H208:H221,H223:H232,H234:H244)</f>
        <v>0</v>
      </c>
      <c r="I245" s="121">
        <f>F245+H245</f>
        <v>0</v>
      </c>
      <c r="J245" s="106"/>
    </row>
    <row r="246" spans="1:10" ht="55.95" customHeight="1" x14ac:dyDescent="0.3">
      <c r="A246" s="103" t="s">
        <v>209</v>
      </c>
      <c r="B246" s="104"/>
      <c r="C246" s="104"/>
      <c r="D246" s="104"/>
      <c r="E246" s="104"/>
      <c r="F246" s="104"/>
      <c r="G246" s="104"/>
      <c r="H246" s="104"/>
      <c r="I246" s="104"/>
      <c r="J246" s="104"/>
    </row>
    <row r="247" spans="1:10" ht="55.95" customHeight="1" x14ac:dyDescent="0.3">
      <c r="A247" s="63" t="s">
        <v>214</v>
      </c>
      <c r="B247" s="64"/>
      <c r="C247" s="64"/>
      <c r="D247" s="64"/>
      <c r="E247" s="64"/>
      <c r="F247" s="64"/>
      <c r="G247" s="64"/>
      <c r="H247" s="64"/>
      <c r="I247" s="64"/>
      <c r="J247" s="65"/>
    </row>
    <row r="248" spans="1:10" ht="15.6" x14ac:dyDescent="0.3">
      <c r="A248" s="9">
        <v>202</v>
      </c>
      <c r="B248" s="93" t="s">
        <v>215</v>
      </c>
      <c r="C248" s="9" t="s">
        <v>20</v>
      </c>
      <c r="D248" s="129">
        <v>69.930000000000007</v>
      </c>
      <c r="E248" s="129"/>
      <c r="F248" s="12">
        <f t="shared" ref="F248:F285" si="62">D248*E248</f>
        <v>0</v>
      </c>
      <c r="G248" s="120"/>
      <c r="H248" s="203"/>
      <c r="I248" s="12">
        <f t="shared" ref="I248:I285" si="63">F248+H248</f>
        <v>0</v>
      </c>
      <c r="J248" s="9"/>
    </row>
    <row r="249" spans="1:10" ht="31.2" x14ac:dyDescent="0.3">
      <c r="A249" s="9">
        <v>203</v>
      </c>
      <c r="B249" s="91" t="s">
        <v>210</v>
      </c>
      <c r="C249" s="60" t="s">
        <v>20</v>
      </c>
      <c r="D249" s="184">
        <v>41.39</v>
      </c>
      <c r="E249" s="120"/>
      <c r="F249" s="12"/>
      <c r="G249" s="120"/>
      <c r="H249" s="203">
        <f t="shared" ref="H248:H285" si="64">D249*G249</f>
        <v>0</v>
      </c>
      <c r="I249" s="12">
        <f t="shared" si="63"/>
        <v>0</v>
      </c>
      <c r="J249" s="106"/>
    </row>
    <row r="250" spans="1:10" ht="31.2" x14ac:dyDescent="0.3">
      <c r="A250" s="9">
        <v>204</v>
      </c>
      <c r="B250" s="91" t="s">
        <v>211</v>
      </c>
      <c r="C250" s="60" t="s">
        <v>20</v>
      </c>
      <c r="D250" s="184">
        <v>15.54</v>
      </c>
      <c r="E250" s="120"/>
      <c r="F250" s="12"/>
      <c r="G250" s="120"/>
      <c r="H250" s="203">
        <f t="shared" si="64"/>
        <v>0</v>
      </c>
      <c r="I250" s="12">
        <f t="shared" si="63"/>
        <v>0</v>
      </c>
      <c r="J250" s="106"/>
    </row>
    <row r="251" spans="1:10" ht="31.2" x14ac:dyDescent="0.3">
      <c r="A251" s="9">
        <v>205</v>
      </c>
      <c r="B251" s="91" t="s">
        <v>213</v>
      </c>
      <c r="C251" s="60" t="s">
        <v>20</v>
      </c>
      <c r="D251" s="184">
        <v>13</v>
      </c>
      <c r="E251" s="120"/>
      <c r="F251" s="12"/>
      <c r="G251" s="120"/>
      <c r="H251" s="203">
        <f t="shared" si="64"/>
        <v>0</v>
      </c>
      <c r="I251" s="12">
        <f t="shared" si="63"/>
        <v>0</v>
      </c>
      <c r="J251" s="106"/>
    </row>
    <row r="252" spans="1:10" ht="15.6" x14ac:dyDescent="0.3">
      <c r="A252" s="9">
        <v>206</v>
      </c>
      <c r="B252" s="93" t="s">
        <v>216</v>
      </c>
      <c r="C252" s="9" t="s">
        <v>24</v>
      </c>
      <c r="D252" s="129">
        <v>1</v>
      </c>
      <c r="E252" s="120"/>
      <c r="F252" s="12">
        <f t="shared" si="62"/>
        <v>0</v>
      </c>
      <c r="G252" s="120"/>
      <c r="H252" s="203"/>
      <c r="I252" s="12">
        <f t="shared" si="63"/>
        <v>0</v>
      </c>
      <c r="J252" s="106"/>
    </row>
    <row r="253" spans="1:10" ht="31.2" x14ac:dyDescent="0.3">
      <c r="A253" s="9">
        <v>207</v>
      </c>
      <c r="B253" s="91" t="s">
        <v>218</v>
      </c>
      <c r="C253" s="60" t="s">
        <v>16</v>
      </c>
      <c r="D253" s="182">
        <v>1</v>
      </c>
      <c r="E253" s="120"/>
      <c r="F253" s="12"/>
      <c r="G253" s="120"/>
      <c r="H253" s="203">
        <f t="shared" si="64"/>
        <v>0</v>
      </c>
      <c r="I253" s="12">
        <f t="shared" si="63"/>
        <v>0</v>
      </c>
      <c r="J253" s="106"/>
    </row>
    <row r="254" spans="1:10" ht="46.8" x14ac:dyDescent="0.3">
      <c r="A254" s="9">
        <v>208</v>
      </c>
      <c r="B254" s="91" t="s">
        <v>219</v>
      </c>
      <c r="C254" s="60" t="s">
        <v>16</v>
      </c>
      <c r="D254" s="182">
        <v>1</v>
      </c>
      <c r="E254" s="120"/>
      <c r="F254" s="12"/>
      <c r="G254" s="120"/>
      <c r="H254" s="203">
        <f t="shared" si="64"/>
        <v>0</v>
      </c>
      <c r="I254" s="12">
        <f t="shared" si="63"/>
        <v>0</v>
      </c>
      <c r="J254" s="106"/>
    </row>
    <row r="255" spans="1:10" ht="31.2" x14ac:dyDescent="0.3">
      <c r="A255" s="9">
        <v>209</v>
      </c>
      <c r="B255" s="91" t="s">
        <v>217</v>
      </c>
      <c r="C255" s="60" t="s">
        <v>16</v>
      </c>
      <c r="D255" s="182">
        <v>1</v>
      </c>
      <c r="E255" s="120"/>
      <c r="F255" s="12"/>
      <c r="G255" s="120"/>
      <c r="H255" s="203">
        <f t="shared" si="64"/>
        <v>0</v>
      </c>
      <c r="I255" s="12">
        <f t="shared" si="63"/>
        <v>0</v>
      </c>
      <c r="J255" s="106"/>
    </row>
    <row r="256" spans="1:10" ht="15.6" x14ac:dyDescent="0.3">
      <c r="A256" s="9">
        <v>210</v>
      </c>
      <c r="B256" s="93" t="s">
        <v>220</v>
      </c>
      <c r="C256" s="9" t="s">
        <v>16</v>
      </c>
      <c r="D256" s="129">
        <v>21</v>
      </c>
      <c r="E256" s="120"/>
      <c r="F256" s="12">
        <f t="shared" si="62"/>
        <v>0</v>
      </c>
      <c r="G256" s="120"/>
      <c r="H256" s="203"/>
      <c r="I256" s="12">
        <f t="shared" si="63"/>
        <v>0</v>
      </c>
      <c r="J256" s="106"/>
    </row>
    <row r="257" spans="1:10" ht="46.8" x14ac:dyDescent="0.3">
      <c r="A257" s="9">
        <v>211</v>
      </c>
      <c r="B257" s="91" t="s">
        <v>212</v>
      </c>
      <c r="C257" s="60" t="s">
        <v>16</v>
      </c>
      <c r="D257" s="182">
        <v>1</v>
      </c>
      <c r="E257" s="120"/>
      <c r="F257" s="12"/>
      <c r="G257" s="120"/>
      <c r="H257" s="203">
        <f t="shared" si="64"/>
        <v>0</v>
      </c>
      <c r="I257" s="12">
        <f t="shared" si="63"/>
        <v>0</v>
      </c>
      <c r="J257" s="106"/>
    </row>
    <row r="258" spans="1:10" ht="31.2" x14ac:dyDescent="0.3">
      <c r="A258" s="9">
        <v>212</v>
      </c>
      <c r="B258" s="91" t="s">
        <v>221</v>
      </c>
      <c r="C258" s="60" t="s">
        <v>16</v>
      </c>
      <c r="D258" s="182">
        <v>15</v>
      </c>
      <c r="E258" s="120"/>
      <c r="F258" s="12"/>
      <c r="G258" s="120"/>
      <c r="H258" s="203">
        <f t="shared" si="64"/>
        <v>0</v>
      </c>
      <c r="I258" s="12">
        <f t="shared" si="63"/>
        <v>0</v>
      </c>
      <c r="J258" s="106"/>
    </row>
    <row r="259" spans="1:10" ht="31.2" x14ac:dyDescent="0.3">
      <c r="A259" s="9">
        <v>213</v>
      </c>
      <c r="B259" s="91" t="s">
        <v>223</v>
      </c>
      <c r="C259" s="60" t="s">
        <v>16</v>
      </c>
      <c r="D259" s="182">
        <v>2</v>
      </c>
      <c r="E259" s="120"/>
      <c r="F259" s="12"/>
      <c r="G259" s="120"/>
      <c r="H259" s="203">
        <f t="shared" si="64"/>
        <v>0</v>
      </c>
      <c r="I259" s="12">
        <f t="shared" si="63"/>
        <v>0</v>
      </c>
      <c r="J259" s="106"/>
    </row>
    <row r="260" spans="1:10" ht="31.2" x14ac:dyDescent="0.3">
      <c r="A260" s="9">
        <v>214</v>
      </c>
      <c r="B260" s="91" t="s">
        <v>222</v>
      </c>
      <c r="C260" s="60" t="s">
        <v>16</v>
      </c>
      <c r="D260" s="182">
        <v>3</v>
      </c>
      <c r="E260" s="120"/>
      <c r="F260" s="12"/>
      <c r="G260" s="120"/>
      <c r="H260" s="203">
        <f t="shared" si="64"/>
        <v>0</v>
      </c>
      <c r="I260" s="12">
        <f t="shared" si="63"/>
        <v>0</v>
      </c>
      <c r="J260" s="106"/>
    </row>
    <row r="261" spans="1:10" ht="15.6" x14ac:dyDescent="0.3">
      <c r="A261" s="9">
        <v>215</v>
      </c>
      <c r="B261" s="93" t="s">
        <v>224</v>
      </c>
      <c r="C261" s="9" t="s">
        <v>24</v>
      </c>
      <c r="D261" s="129">
        <v>1</v>
      </c>
      <c r="E261" s="120"/>
      <c r="F261" s="12">
        <f t="shared" si="62"/>
        <v>0</v>
      </c>
      <c r="G261" s="120"/>
      <c r="H261" s="203"/>
      <c r="I261" s="12">
        <f t="shared" si="63"/>
        <v>0</v>
      </c>
      <c r="J261" s="106"/>
    </row>
    <row r="262" spans="1:10" ht="15.6" x14ac:dyDescent="0.3">
      <c r="A262" s="9">
        <v>216</v>
      </c>
      <c r="B262" s="91" t="s">
        <v>226</v>
      </c>
      <c r="C262" s="60" t="s">
        <v>16</v>
      </c>
      <c r="D262" s="182">
        <v>2</v>
      </c>
      <c r="E262" s="120"/>
      <c r="F262" s="12"/>
      <c r="G262" s="120"/>
      <c r="H262" s="203">
        <f t="shared" si="64"/>
        <v>0</v>
      </c>
      <c r="I262" s="12">
        <f t="shared" si="63"/>
        <v>0</v>
      </c>
      <c r="J262" s="106"/>
    </row>
    <row r="263" spans="1:10" ht="15.6" x14ac:dyDescent="0.3">
      <c r="A263" s="9">
        <v>217</v>
      </c>
      <c r="B263" s="91" t="s">
        <v>225</v>
      </c>
      <c r="C263" s="60" t="s">
        <v>16</v>
      </c>
      <c r="D263" s="182">
        <v>2</v>
      </c>
      <c r="E263" s="120"/>
      <c r="F263" s="12"/>
      <c r="G263" s="120"/>
      <c r="H263" s="203">
        <f t="shared" si="64"/>
        <v>0</v>
      </c>
      <c r="I263" s="12">
        <f t="shared" si="63"/>
        <v>0</v>
      </c>
      <c r="J263" s="106"/>
    </row>
    <row r="264" spans="1:10" ht="15.6" x14ac:dyDescent="0.3">
      <c r="A264" s="9">
        <v>218</v>
      </c>
      <c r="B264" s="91" t="s">
        <v>227</v>
      </c>
      <c r="C264" s="60" t="s">
        <v>16</v>
      </c>
      <c r="D264" s="182">
        <v>33</v>
      </c>
      <c r="E264" s="120"/>
      <c r="F264" s="12"/>
      <c r="G264" s="120"/>
      <c r="H264" s="203">
        <f t="shared" si="64"/>
        <v>0</v>
      </c>
      <c r="I264" s="12">
        <f t="shared" si="63"/>
        <v>0</v>
      </c>
      <c r="J264" s="106"/>
    </row>
    <row r="265" spans="1:10" ht="15.6" x14ac:dyDescent="0.3">
      <c r="A265" s="9">
        <v>219</v>
      </c>
      <c r="B265" s="91" t="s">
        <v>228</v>
      </c>
      <c r="C265" s="60" t="s">
        <v>16</v>
      </c>
      <c r="D265" s="182">
        <v>10</v>
      </c>
      <c r="E265" s="120"/>
      <c r="F265" s="12"/>
      <c r="G265" s="120"/>
      <c r="H265" s="203">
        <f t="shared" si="64"/>
        <v>0</v>
      </c>
      <c r="I265" s="12">
        <f t="shared" si="63"/>
        <v>0</v>
      </c>
      <c r="J265" s="106"/>
    </row>
    <row r="266" spans="1:10" ht="15.6" x14ac:dyDescent="0.3">
      <c r="A266" s="9">
        <v>220</v>
      </c>
      <c r="B266" s="91" t="s">
        <v>229</v>
      </c>
      <c r="C266" s="60" t="s">
        <v>16</v>
      </c>
      <c r="D266" s="182">
        <v>6</v>
      </c>
      <c r="E266" s="120"/>
      <c r="F266" s="12"/>
      <c r="G266" s="120"/>
      <c r="H266" s="203">
        <f t="shared" si="64"/>
        <v>0</v>
      </c>
      <c r="I266" s="12">
        <f t="shared" si="63"/>
        <v>0</v>
      </c>
      <c r="J266" s="106"/>
    </row>
    <row r="267" spans="1:10" ht="15.6" x14ac:dyDescent="0.3">
      <c r="A267" s="9">
        <v>221</v>
      </c>
      <c r="B267" s="91" t="s">
        <v>230</v>
      </c>
      <c r="C267" s="60" t="s">
        <v>16</v>
      </c>
      <c r="D267" s="182">
        <v>14</v>
      </c>
      <c r="E267" s="120"/>
      <c r="F267" s="12"/>
      <c r="G267" s="120"/>
      <c r="H267" s="203">
        <f t="shared" si="64"/>
        <v>0</v>
      </c>
      <c r="I267" s="12">
        <f t="shared" si="63"/>
        <v>0</v>
      </c>
      <c r="J267" s="106"/>
    </row>
    <row r="268" spans="1:10" ht="15.6" x14ac:dyDescent="0.3">
      <c r="A268" s="9">
        <v>222</v>
      </c>
      <c r="B268" s="91" t="s">
        <v>231</v>
      </c>
      <c r="C268" s="60" t="s">
        <v>16</v>
      </c>
      <c r="D268" s="182">
        <v>2</v>
      </c>
      <c r="E268" s="120"/>
      <c r="F268" s="12"/>
      <c r="G268" s="120"/>
      <c r="H268" s="203">
        <f t="shared" si="64"/>
        <v>0</v>
      </c>
      <c r="I268" s="12">
        <f t="shared" si="63"/>
        <v>0</v>
      </c>
      <c r="J268" s="106"/>
    </row>
    <row r="269" spans="1:10" ht="15.6" x14ac:dyDescent="0.3">
      <c r="A269" s="9">
        <v>223</v>
      </c>
      <c r="B269" s="91" t="s">
        <v>232</v>
      </c>
      <c r="C269" s="60" t="s">
        <v>16</v>
      </c>
      <c r="D269" s="182">
        <v>2</v>
      </c>
      <c r="E269" s="120"/>
      <c r="F269" s="12"/>
      <c r="G269" s="120"/>
      <c r="H269" s="203">
        <f t="shared" si="64"/>
        <v>0</v>
      </c>
      <c r="I269" s="12">
        <f t="shared" si="63"/>
        <v>0</v>
      </c>
      <c r="J269" s="106"/>
    </row>
    <row r="270" spans="1:10" ht="15.6" x14ac:dyDescent="0.3">
      <c r="A270" s="9">
        <v>224</v>
      </c>
      <c r="B270" s="91" t="s">
        <v>233</v>
      </c>
      <c r="C270" s="60" t="s">
        <v>16</v>
      </c>
      <c r="D270" s="182">
        <v>5</v>
      </c>
      <c r="E270" s="120"/>
      <c r="F270" s="12"/>
      <c r="G270" s="120"/>
      <c r="H270" s="203">
        <f t="shared" si="64"/>
        <v>0</v>
      </c>
      <c r="I270" s="12">
        <f t="shared" si="63"/>
        <v>0</v>
      </c>
      <c r="J270" s="106"/>
    </row>
    <row r="271" spans="1:10" ht="15.6" x14ac:dyDescent="0.3">
      <c r="A271" s="9">
        <v>225</v>
      </c>
      <c r="B271" s="91" t="s">
        <v>234</v>
      </c>
      <c r="C271" s="60" t="s">
        <v>16</v>
      </c>
      <c r="D271" s="182">
        <v>1</v>
      </c>
      <c r="E271" s="120"/>
      <c r="F271" s="12"/>
      <c r="G271" s="120"/>
      <c r="H271" s="203">
        <f t="shared" si="64"/>
        <v>0</v>
      </c>
      <c r="I271" s="12">
        <f t="shared" si="63"/>
        <v>0</v>
      </c>
      <c r="J271" s="106"/>
    </row>
    <row r="272" spans="1:10" ht="15.6" x14ac:dyDescent="0.3">
      <c r="A272" s="9">
        <v>226</v>
      </c>
      <c r="B272" s="91" t="s">
        <v>235</v>
      </c>
      <c r="C272" s="60" t="s">
        <v>16</v>
      </c>
      <c r="D272" s="182">
        <v>1</v>
      </c>
      <c r="E272" s="120"/>
      <c r="F272" s="12"/>
      <c r="G272" s="120"/>
      <c r="H272" s="203">
        <f t="shared" si="64"/>
        <v>0</v>
      </c>
      <c r="I272" s="12">
        <f t="shared" si="63"/>
        <v>0</v>
      </c>
      <c r="J272" s="106"/>
    </row>
    <row r="273" spans="1:10" ht="15.6" x14ac:dyDescent="0.3">
      <c r="A273" s="9">
        <v>227</v>
      </c>
      <c r="B273" s="91" t="s">
        <v>237</v>
      </c>
      <c r="C273" s="60" t="s">
        <v>16</v>
      </c>
      <c r="D273" s="182">
        <v>2</v>
      </c>
      <c r="E273" s="120"/>
      <c r="F273" s="12"/>
      <c r="G273" s="120"/>
      <c r="H273" s="203">
        <f t="shared" si="64"/>
        <v>0</v>
      </c>
      <c r="I273" s="12">
        <f t="shared" si="63"/>
        <v>0</v>
      </c>
      <c r="J273" s="106"/>
    </row>
    <row r="274" spans="1:10" ht="15.6" x14ac:dyDescent="0.3">
      <c r="A274" s="9">
        <v>228</v>
      </c>
      <c r="B274" s="91" t="s">
        <v>236</v>
      </c>
      <c r="C274" s="60" t="s">
        <v>16</v>
      </c>
      <c r="D274" s="182">
        <v>1</v>
      </c>
      <c r="E274" s="120"/>
      <c r="F274" s="12"/>
      <c r="G274" s="120"/>
      <c r="H274" s="203">
        <f t="shared" si="64"/>
        <v>0</v>
      </c>
      <c r="I274" s="12">
        <f t="shared" si="63"/>
        <v>0</v>
      </c>
      <c r="J274" s="106"/>
    </row>
    <row r="275" spans="1:10" ht="31.2" x14ac:dyDescent="0.3">
      <c r="A275" s="9">
        <v>229</v>
      </c>
      <c r="B275" s="91" t="s">
        <v>238</v>
      </c>
      <c r="C275" s="60" t="s">
        <v>16</v>
      </c>
      <c r="D275" s="182">
        <v>55</v>
      </c>
      <c r="E275" s="120"/>
      <c r="F275" s="12"/>
      <c r="G275" s="120"/>
      <c r="H275" s="203">
        <f t="shared" si="64"/>
        <v>0</v>
      </c>
      <c r="I275" s="12">
        <f t="shared" si="63"/>
        <v>0</v>
      </c>
      <c r="J275" s="106"/>
    </row>
    <row r="276" spans="1:10" ht="31.2" x14ac:dyDescent="0.3">
      <c r="A276" s="9">
        <v>230</v>
      </c>
      <c r="B276" s="91" t="s">
        <v>239</v>
      </c>
      <c r="C276" s="60" t="s">
        <v>16</v>
      </c>
      <c r="D276" s="182">
        <v>4</v>
      </c>
      <c r="E276" s="120"/>
      <c r="F276" s="12"/>
      <c r="G276" s="120"/>
      <c r="H276" s="203">
        <f t="shared" si="64"/>
        <v>0</v>
      </c>
      <c r="I276" s="12">
        <f t="shared" si="63"/>
        <v>0</v>
      </c>
      <c r="J276" s="106"/>
    </row>
    <row r="277" spans="1:10" ht="31.2" x14ac:dyDescent="0.3">
      <c r="A277" s="9">
        <v>231</v>
      </c>
      <c r="B277" s="91" t="s">
        <v>240</v>
      </c>
      <c r="C277" s="60" t="s">
        <v>16</v>
      </c>
      <c r="D277" s="182">
        <v>8</v>
      </c>
      <c r="E277" s="120"/>
      <c r="F277" s="12"/>
      <c r="G277" s="120"/>
      <c r="H277" s="203">
        <f t="shared" si="64"/>
        <v>0</v>
      </c>
      <c r="I277" s="12">
        <f t="shared" si="63"/>
        <v>0</v>
      </c>
      <c r="J277" s="106"/>
    </row>
    <row r="278" spans="1:10" ht="15.6" x14ac:dyDescent="0.3">
      <c r="A278" s="9">
        <v>232</v>
      </c>
      <c r="B278" s="93" t="s">
        <v>241</v>
      </c>
      <c r="C278" s="9" t="s">
        <v>16</v>
      </c>
      <c r="D278" s="129">
        <v>21</v>
      </c>
      <c r="E278" s="120"/>
      <c r="F278" s="12">
        <f t="shared" si="62"/>
        <v>0</v>
      </c>
      <c r="G278" s="120"/>
      <c r="H278" s="203"/>
      <c r="I278" s="12">
        <f t="shared" si="63"/>
        <v>0</v>
      </c>
      <c r="J278" s="106"/>
    </row>
    <row r="279" spans="1:10" ht="31.2" x14ac:dyDescent="0.3">
      <c r="A279" s="9">
        <v>233</v>
      </c>
      <c r="B279" s="91" t="s">
        <v>242</v>
      </c>
      <c r="C279" s="60" t="s">
        <v>16</v>
      </c>
      <c r="D279" s="182">
        <v>9</v>
      </c>
      <c r="E279" s="120"/>
      <c r="F279" s="12"/>
      <c r="G279" s="120"/>
      <c r="H279" s="203">
        <f t="shared" si="64"/>
        <v>0</v>
      </c>
      <c r="I279" s="12">
        <f t="shared" si="63"/>
        <v>0</v>
      </c>
      <c r="J279" s="106"/>
    </row>
    <row r="280" spans="1:10" ht="31.2" x14ac:dyDescent="0.3">
      <c r="A280" s="9">
        <v>234</v>
      </c>
      <c r="B280" s="91" t="s">
        <v>243</v>
      </c>
      <c r="C280" s="60" t="s">
        <v>16</v>
      </c>
      <c r="D280" s="182">
        <v>7</v>
      </c>
      <c r="E280" s="120"/>
      <c r="F280" s="12"/>
      <c r="G280" s="120"/>
      <c r="H280" s="203">
        <f t="shared" si="64"/>
        <v>0</v>
      </c>
      <c r="I280" s="12">
        <f t="shared" si="63"/>
        <v>0</v>
      </c>
      <c r="J280" s="106"/>
    </row>
    <row r="281" spans="1:10" ht="31.2" x14ac:dyDescent="0.3">
      <c r="A281" s="9">
        <v>235</v>
      </c>
      <c r="B281" s="91" t="s">
        <v>244</v>
      </c>
      <c r="C281" s="60" t="s">
        <v>16</v>
      </c>
      <c r="D281" s="182">
        <v>5</v>
      </c>
      <c r="E281" s="120"/>
      <c r="F281" s="12"/>
      <c r="G281" s="120"/>
      <c r="H281" s="203">
        <f t="shared" si="64"/>
        <v>0</v>
      </c>
      <c r="I281" s="12">
        <f t="shared" si="63"/>
        <v>0</v>
      </c>
      <c r="J281" s="106"/>
    </row>
    <row r="282" spans="1:10" ht="15.6" x14ac:dyDescent="0.3">
      <c r="A282" s="9">
        <v>236</v>
      </c>
      <c r="B282" s="93" t="s">
        <v>245</v>
      </c>
      <c r="C282" s="9" t="s">
        <v>24</v>
      </c>
      <c r="D282" s="129">
        <v>1</v>
      </c>
      <c r="E282" s="120"/>
      <c r="F282" s="12">
        <f t="shared" si="62"/>
        <v>0</v>
      </c>
      <c r="G282" s="120"/>
      <c r="H282" s="203"/>
      <c r="I282" s="12">
        <f t="shared" si="63"/>
        <v>0</v>
      </c>
      <c r="J282" s="106"/>
    </row>
    <row r="283" spans="1:10" ht="31.2" x14ac:dyDescent="0.3">
      <c r="A283" s="9">
        <v>237</v>
      </c>
      <c r="B283" s="91" t="s">
        <v>289</v>
      </c>
      <c r="C283" s="60" t="s">
        <v>22</v>
      </c>
      <c r="D283" s="184">
        <v>0.03</v>
      </c>
      <c r="E283" s="120"/>
      <c r="F283" s="12"/>
      <c r="G283" s="120"/>
      <c r="H283" s="203">
        <f t="shared" si="64"/>
        <v>0</v>
      </c>
      <c r="I283" s="12">
        <f t="shared" si="63"/>
        <v>0</v>
      </c>
      <c r="J283" s="106"/>
    </row>
    <row r="284" spans="1:10" ht="31.2" x14ac:dyDescent="0.3">
      <c r="A284" s="9">
        <v>238</v>
      </c>
      <c r="B284" s="91" t="s">
        <v>290</v>
      </c>
      <c r="C284" s="60" t="s">
        <v>22</v>
      </c>
      <c r="D284" s="184">
        <v>0.02</v>
      </c>
      <c r="E284" s="120"/>
      <c r="F284" s="12"/>
      <c r="G284" s="120"/>
      <c r="H284" s="203">
        <f t="shared" si="64"/>
        <v>0</v>
      </c>
      <c r="I284" s="12">
        <f t="shared" si="63"/>
        <v>0</v>
      </c>
      <c r="J284" s="106"/>
    </row>
    <row r="285" spans="1:10" ht="31.2" x14ac:dyDescent="0.3">
      <c r="A285" s="9">
        <v>239</v>
      </c>
      <c r="B285" s="91" t="s">
        <v>291</v>
      </c>
      <c r="C285" s="60" t="s">
        <v>22</v>
      </c>
      <c r="D285" s="184">
        <v>0.02</v>
      </c>
      <c r="E285" s="120"/>
      <c r="F285" s="12"/>
      <c r="G285" s="120"/>
      <c r="H285" s="203">
        <f t="shared" si="64"/>
        <v>0</v>
      </c>
      <c r="I285" s="12">
        <f t="shared" si="63"/>
        <v>0</v>
      </c>
      <c r="J285" s="106"/>
    </row>
    <row r="286" spans="1:10" ht="55.95" customHeight="1" x14ac:dyDescent="0.3">
      <c r="A286" s="63" t="s">
        <v>246</v>
      </c>
      <c r="B286" s="64"/>
      <c r="C286" s="64"/>
      <c r="D286" s="64"/>
      <c r="E286" s="64"/>
      <c r="F286" s="64"/>
      <c r="G286" s="64"/>
      <c r="H286" s="64"/>
      <c r="I286" s="64"/>
      <c r="J286" s="65"/>
    </row>
    <row r="287" spans="1:10" ht="15.6" x14ac:dyDescent="0.3">
      <c r="A287" s="9">
        <v>240</v>
      </c>
      <c r="B287" s="93" t="s">
        <v>215</v>
      </c>
      <c r="C287" s="9" t="s">
        <v>20</v>
      </c>
      <c r="D287" s="130">
        <v>92.42</v>
      </c>
      <c r="E287" s="120"/>
      <c r="F287" s="12">
        <f t="shared" ref="F287:F307" si="65">D287*E287</f>
        <v>0</v>
      </c>
      <c r="G287" s="120"/>
      <c r="H287" s="203"/>
      <c r="I287" s="12">
        <f t="shared" ref="I287:I307" si="66">F287+H287</f>
        <v>0</v>
      </c>
      <c r="J287" s="106"/>
    </row>
    <row r="288" spans="1:10" ht="46.8" x14ac:dyDescent="0.3">
      <c r="A288" s="9">
        <v>241</v>
      </c>
      <c r="B288" s="91" t="s">
        <v>248</v>
      </c>
      <c r="C288" s="60" t="s">
        <v>20</v>
      </c>
      <c r="D288" s="184">
        <v>48.44</v>
      </c>
      <c r="E288" s="120"/>
      <c r="F288" s="12"/>
      <c r="G288" s="120"/>
      <c r="H288" s="203">
        <f t="shared" ref="H287:H307" si="67">D288*G288</f>
        <v>0</v>
      </c>
      <c r="I288" s="12">
        <f t="shared" si="66"/>
        <v>0</v>
      </c>
      <c r="J288" s="106"/>
    </row>
    <row r="289" spans="1:10" ht="46.8" x14ac:dyDescent="0.3">
      <c r="A289" s="9">
        <v>242</v>
      </c>
      <c r="B289" s="91" t="s">
        <v>247</v>
      </c>
      <c r="C289" s="60" t="s">
        <v>20</v>
      </c>
      <c r="D289" s="184">
        <v>43.98</v>
      </c>
      <c r="E289" s="120"/>
      <c r="F289" s="12"/>
      <c r="G289" s="120"/>
      <c r="H289" s="203">
        <f t="shared" si="67"/>
        <v>0</v>
      </c>
      <c r="I289" s="12">
        <f t="shared" si="66"/>
        <v>0</v>
      </c>
      <c r="J289" s="106"/>
    </row>
    <row r="290" spans="1:10" ht="15.6" x14ac:dyDescent="0.3">
      <c r="A290" s="9">
        <v>243</v>
      </c>
      <c r="B290" s="93" t="s">
        <v>249</v>
      </c>
      <c r="C290" s="9" t="s">
        <v>16</v>
      </c>
      <c r="D290" s="129">
        <v>5</v>
      </c>
      <c r="E290" s="120"/>
      <c r="F290" s="12">
        <f t="shared" si="65"/>
        <v>0</v>
      </c>
      <c r="G290" s="120"/>
      <c r="H290" s="203"/>
      <c r="I290" s="12">
        <f t="shared" si="66"/>
        <v>0</v>
      </c>
      <c r="J290" s="106"/>
    </row>
    <row r="291" spans="1:10" ht="31.2" x14ac:dyDescent="0.3">
      <c r="A291" s="9">
        <v>244</v>
      </c>
      <c r="B291" s="91" t="s">
        <v>251</v>
      </c>
      <c r="C291" s="60" t="s">
        <v>16</v>
      </c>
      <c r="D291" s="182">
        <v>1</v>
      </c>
      <c r="E291" s="120"/>
      <c r="F291" s="12"/>
      <c r="G291" s="120"/>
      <c r="H291" s="203">
        <f t="shared" si="67"/>
        <v>0</v>
      </c>
      <c r="I291" s="12">
        <f t="shared" si="66"/>
        <v>0</v>
      </c>
      <c r="J291" s="106"/>
    </row>
    <row r="292" spans="1:10" ht="31.2" x14ac:dyDescent="0.3">
      <c r="A292" s="9">
        <v>245</v>
      </c>
      <c r="B292" s="91" t="s">
        <v>250</v>
      </c>
      <c r="C292" s="60" t="s">
        <v>16</v>
      </c>
      <c r="D292" s="182">
        <v>4</v>
      </c>
      <c r="E292" s="120"/>
      <c r="F292" s="12"/>
      <c r="G292" s="120"/>
      <c r="H292" s="203">
        <f t="shared" si="67"/>
        <v>0</v>
      </c>
      <c r="I292" s="12">
        <f t="shared" si="66"/>
        <v>0</v>
      </c>
      <c r="J292" s="106"/>
    </row>
    <row r="293" spans="1:10" ht="15.6" x14ac:dyDescent="0.3">
      <c r="A293" s="9">
        <v>246</v>
      </c>
      <c r="B293" s="93" t="s">
        <v>224</v>
      </c>
      <c r="C293" s="9" t="s">
        <v>24</v>
      </c>
      <c r="D293" s="129">
        <v>1</v>
      </c>
      <c r="E293" s="120"/>
      <c r="F293" s="12">
        <f t="shared" si="65"/>
        <v>0</v>
      </c>
      <c r="G293" s="120"/>
      <c r="H293" s="203"/>
      <c r="I293" s="12">
        <f t="shared" si="66"/>
        <v>0</v>
      </c>
      <c r="J293" s="106"/>
    </row>
    <row r="294" spans="1:10" ht="46.8" x14ac:dyDescent="0.3">
      <c r="A294" s="9">
        <v>247</v>
      </c>
      <c r="B294" s="91" t="s">
        <v>252</v>
      </c>
      <c r="C294" s="60" t="s">
        <v>16</v>
      </c>
      <c r="D294" s="182">
        <v>4</v>
      </c>
      <c r="E294" s="120"/>
      <c r="F294" s="12"/>
      <c r="G294" s="120"/>
      <c r="H294" s="203">
        <f t="shared" si="67"/>
        <v>0</v>
      </c>
      <c r="I294" s="12">
        <f t="shared" si="66"/>
        <v>0</v>
      </c>
      <c r="J294" s="106"/>
    </row>
    <row r="295" spans="1:10" ht="46.8" x14ac:dyDescent="0.3">
      <c r="A295" s="9">
        <v>248</v>
      </c>
      <c r="B295" s="91" t="s">
        <v>253</v>
      </c>
      <c r="C295" s="60" t="s">
        <v>16</v>
      </c>
      <c r="D295" s="182">
        <v>28</v>
      </c>
      <c r="E295" s="120"/>
      <c r="F295" s="12"/>
      <c r="G295" s="120"/>
      <c r="H295" s="203">
        <f t="shared" si="67"/>
        <v>0</v>
      </c>
      <c r="I295" s="12">
        <f t="shared" si="66"/>
        <v>0</v>
      </c>
      <c r="J295" s="106"/>
    </row>
    <row r="296" spans="1:10" ht="46.8" x14ac:dyDescent="0.3">
      <c r="A296" s="9">
        <v>249</v>
      </c>
      <c r="B296" s="91" t="s">
        <v>254</v>
      </c>
      <c r="C296" s="60" t="s">
        <v>16</v>
      </c>
      <c r="D296" s="182">
        <v>10</v>
      </c>
      <c r="E296" s="120"/>
      <c r="F296" s="12"/>
      <c r="G296" s="120"/>
      <c r="H296" s="203">
        <f t="shared" si="67"/>
        <v>0</v>
      </c>
      <c r="I296" s="12">
        <f t="shared" si="66"/>
        <v>0</v>
      </c>
      <c r="J296" s="106"/>
    </row>
    <row r="297" spans="1:10" ht="46.8" x14ac:dyDescent="0.3">
      <c r="A297" s="9">
        <v>250</v>
      </c>
      <c r="B297" s="91" t="s">
        <v>255</v>
      </c>
      <c r="C297" s="60" t="s">
        <v>16</v>
      </c>
      <c r="D297" s="182">
        <v>6</v>
      </c>
      <c r="E297" s="120"/>
      <c r="F297" s="12"/>
      <c r="G297" s="120"/>
      <c r="H297" s="203">
        <f t="shared" si="67"/>
        <v>0</v>
      </c>
      <c r="I297" s="12">
        <f t="shared" si="66"/>
        <v>0</v>
      </c>
      <c r="J297" s="106"/>
    </row>
    <row r="298" spans="1:10" ht="46.8" x14ac:dyDescent="0.3">
      <c r="A298" s="9">
        <v>251</v>
      </c>
      <c r="B298" s="91" t="s">
        <v>256</v>
      </c>
      <c r="C298" s="60" t="s">
        <v>16</v>
      </c>
      <c r="D298" s="182">
        <v>5</v>
      </c>
      <c r="E298" s="120"/>
      <c r="F298" s="12"/>
      <c r="G298" s="120"/>
      <c r="H298" s="203">
        <f t="shared" si="67"/>
        <v>0</v>
      </c>
      <c r="I298" s="12">
        <f t="shared" si="66"/>
        <v>0</v>
      </c>
      <c r="J298" s="106"/>
    </row>
    <row r="299" spans="1:10" ht="46.8" x14ac:dyDescent="0.3">
      <c r="A299" s="9">
        <v>252</v>
      </c>
      <c r="B299" s="91" t="s">
        <v>257</v>
      </c>
      <c r="C299" s="60" t="s">
        <v>16</v>
      </c>
      <c r="D299" s="182">
        <v>5</v>
      </c>
      <c r="E299" s="120"/>
      <c r="F299" s="12"/>
      <c r="G299" s="120"/>
      <c r="H299" s="203">
        <f t="shared" si="67"/>
        <v>0</v>
      </c>
      <c r="I299" s="12">
        <f t="shared" si="66"/>
        <v>0</v>
      </c>
      <c r="J299" s="106"/>
    </row>
    <row r="300" spans="1:10" ht="46.8" x14ac:dyDescent="0.3">
      <c r="A300" s="9">
        <v>253</v>
      </c>
      <c r="B300" s="91" t="s">
        <v>258</v>
      </c>
      <c r="C300" s="60" t="s">
        <v>16</v>
      </c>
      <c r="D300" s="182">
        <v>2</v>
      </c>
      <c r="E300" s="120"/>
      <c r="F300" s="12"/>
      <c r="G300" s="120"/>
      <c r="H300" s="203">
        <f t="shared" si="67"/>
        <v>0</v>
      </c>
      <c r="I300" s="12">
        <f t="shared" si="66"/>
        <v>0</v>
      </c>
      <c r="J300" s="106"/>
    </row>
    <row r="301" spans="1:10" ht="46.8" x14ac:dyDescent="0.3">
      <c r="A301" s="9">
        <v>254</v>
      </c>
      <c r="B301" s="91" t="s">
        <v>259</v>
      </c>
      <c r="C301" s="60" t="s">
        <v>16</v>
      </c>
      <c r="D301" s="182">
        <v>8</v>
      </c>
      <c r="E301" s="120"/>
      <c r="F301" s="12"/>
      <c r="G301" s="120"/>
      <c r="H301" s="203">
        <f t="shared" si="67"/>
        <v>0</v>
      </c>
      <c r="I301" s="12">
        <f t="shared" si="66"/>
        <v>0</v>
      </c>
      <c r="J301" s="106"/>
    </row>
    <row r="302" spans="1:10" ht="15.6" x14ac:dyDescent="0.3">
      <c r="A302" s="9">
        <v>255</v>
      </c>
      <c r="B302" s="93" t="s">
        <v>260</v>
      </c>
      <c r="C302" s="9" t="s">
        <v>16</v>
      </c>
      <c r="D302" s="130">
        <v>11</v>
      </c>
      <c r="E302" s="120"/>
      <c r="F302" s="12">
        <f t="shared" si="65"/>
        <v>0</v>
      </c>
      <c r="G302" s="120"/>
      <c r="H302" s="203"/>
      <c r="I302" s="12">
        <f t="shared" si="66"/>
        <v>0</v>
      </c>
      <c r="J302" s="106"/>
    </row>
    <row r="303" spans="1:10" ht="31.2" x14ac:dyDescent="0.3">
      <c r="A303" s="9">
        <v>256</v>
      </c>
      <c r="B303" s="91" t="s">
        <v>261</v>
      </c>
      <c r="C303" s="60" t="s">
        <v>16</v>
      </c>
      <c r="D303" s="182">
        <v>11</v>
      </c>
      <c r="E303" s="120"/>
      <c r="F303" s="12"/>
      <c r="G303" s="120"/>
      <c r="H303" s="203">
        <f t="shared" si="67"/>
        <v>0</v>
      </c>
      <c r="I303" s="12">
        <f t="shared" si="66"/>
        <v>0</v>
      </c>
      <c r="J303" s="106"/>
    </row>
    <row r="304" spans="1:10" ht="31.2" x14ac:dyDescent="0.3">
      <c r="A304" s="9">
        <v>257</v>
      </c>
      <c r="B304" s="91" t="s">
        <v>262</v>
      </c>
      <c r="C304" s="60" t="s">
        <v>16</v>
      </c>
      <c r="D304" s="182">
        <v>11</v>
      </c>
      <c r="E304" s="120"/>
      <c r="F304" s="12"/>
      <c r="G304" s="120"/>
      <c r="H304" s="203">
        <f t="shared" si="67"/>
        <v>0</v>
      </c>
      <c r="I304" s="12">
        <f t="shared" si="66"/>
        <v>0</v>
      </c>
      <c r="J304" s="106"/>
    </row>
    <row r="305" spans="1:10" ht="15.6" x14ac:dyDescent="0.3">
      <c r="A305" s="9">
        <v>258</v>
      </c>
      <c r="B305" s="91" t="s">
        <v>263</v>
      </c>
      <c r="C305" s="60" t="s">
        <v>16</v>
      </c>
      <c r="D305" s="182">
        <v>11</v>
      </c>
      <c r="E305" s="132"/>
      <c r="F305" s="12"/>
      <c r="G305" s="120"/>
      <c r="H305" s="203">
        <f t="shared" si="67"/>
        <v>0</v>
      </c>
      <c r="I305" s="12">
        <f t="shared" si="66"/>
        <v>0</v>
      </c>
      <c r="J305" s="110"/>
    </row>
    <row r="306" spans="1:10" ht="31.2" x14ac:dyDescent="0.3">
      <c r="A306" s="9">
        <v>259</v>
      </c>
      <c r="B306" s="91" t="s">
        <v>264</v>
      </c>
      <c r="C306" s="60" t="s">
        <v>16</v>
      </c>
      <c r="D306" s="182">
        <v>11</v>
      </c>
      <c r="E306" s="120"/>
      <c r="F306" s="12"/>
      <c r="G306" s="120"/>
      <c r="H306" s="203">
        <f t="shared" si="67"/>
        <v>0</v>
      </c>
      <c r="I306" s="12">
        <f t="shared" si="66"/>
        <v>0</v>
      </c>
      <c r="J306" s="110"/>
    </row>
    <row r="307" spans="1:10" ht="46.8" x14ac:dyDescent="0.3">
      <c r="A307" s="9">
        <v>260</v>
      </c>
      <c r="B307" s="91" t="s">
        <v>265</v>
      </c>
      <c r="C307" s="60" t="s">
        <v>16</v>
      </c>
      <c r="D307" s="182">
        <v>11</v>
      </c>
      <c r="E307" s="120"/>
      <c r="F307" s="12"/>
      <c r="G307" s="120"/>
      <c r="H307" s="203">
        <f t="shared" si="67"/>
        <v>0</v>
      </c>
      <c r="I307" s="12">
        <f t="shared" si="66"/>
        <v>0</v>
      </c>
      <c r="J307" s="110"/>
    </row>
    <row r="308" spans="1:10" ht="55.95" customHeight="1" x14ac:dyDescent="0.3">
      <c r="A308" s="63" t="s">
        <v>269</v>
      </c>
      <c r="B308" s="64"/>
      <c r="C308" s="64"/>
      <c r="D308" s="64"/>
      <c r="E308" s="64"/>
      <c r="F308" s="64"/>
      <c r="G308" s="64"/>
      <c r="H308" s="64"/>
      <c r="I308" s="64"/>
      <c r="J308" s="65"/>
    </row>
    <row r="309" spans="1:10" ht="15.6" x14ac:dyDescent="0.3">
      <c r="A309" s="9">
        <v>261</v>
      </c>
      <c r="B309" s="93" t="s">
        <v>215</v>
      </c>
      <c r="C309" s="9" t="s">
        <v>20</v>
      </c>
      <c r="D309" s="130">
        <v>99.17</v>
      </c>
      <c r="E309" s="120"/>
      <c r="F309" s="12">
        <f t="shared" ref="F309:F348" si="68">D309*E309</f>
        <v>0</v>
      </c>
      <c r="G309" s="120"/>
      <c r="H309" s="203"/>
      <c r="I309" s="12">
        <f t="shared" ref="I309:I348" si="69">F309+H309</f>
        <v>0</v>
      </c>
      <c r="J309" s="110"/>
    </row>
    <row r="310" spans="1:10" ht="31.2" x14ac:dyDescent="0.3">
      <c r="A310" s="9">
        <v>262</v>
      </c>
      <c r="B310" s="91" t="s">
        <v>266</v>
      </c>
      <c r="C310" s="60" t="s">
        <v>20</v>
      </c>
      <c r="D310" s="184">
        <v>25.63</v>
      </c>
      <c r="E310" s="120"/>
      <c r="F310" s="12"/>
      <c r="G310" s="120"/>
      <c r="H310" s="203">
        <f t="shared" ref="H309:H348" si="70">D310*G310</f>
        <v>0</v>
      </c>
      <c r="I310" s="12">
        <f t="shared" si="69"/>
        <v>0</v>
      </c>
      <c r="J310" s="110"/>
    </row>
    <row r="311" spans="1:10" ht="31.2" x14ac:dyDescent="0.3">
      <c r="A311" s="9">
        <v>263</v>
      </c>
      <c r="B311" s="91" t="s">
        <v>267</v>
      </c>
      <c r="C311" s="60" t="s">
        <v>20</v>
      </c>
      <c r="D311" s="184">
        <v>58.58</v>
      </c>
      <c r="E311" s="120"/>
      <c r="F311" s="12"/>
      <c r="G311" s="120"/>
      <c r="H311" s="203">
        <f t="shared" si="70"/>
        <v>0</v>
      </c>
      <c r="I311" s="12">
        <f t="shared" si="69"/>
        <v>0</v>
      </c>
      <c r="J311" s="110"/>
    </row>
    <row r="312" spans="1:10" ht="31.2" x14ac:dyDescent="0.3">
      <c r="A312" s="9">
        <v>264</v>
      </c>
      <c r="B312" s="91" t="s">
        <v>268</v>
      </c>
      <c r="C312" s="60" t="s">
        <v>20</v>
      </c>
      <c r="D312" s="184">
        <v>14.96</v>
      </c>
      <c r="E312" s="120"/>
      <c r="F312" s="12"/>
      <c r="G312" s="120"/>
      <c r="H312" s="203">
        <f t="shared" si="70"/>
        <v>0</v>
      </c>
      <c r="I312" s="12">
        <f t="shared" si="69"/>
        <v>0</v>
      </c>
      <c r="J312" s="106"/>
    </row>
    <row r="313" spans="1:10" ht="15.6" x14ac:dyDescent="0.3">
      <c r="A313" s="9">
        <v>265</v>
      </c>
      <c r="B313" s="93" t="s">
        <v>270</v>
      </c>
      <c r="C313" s="9" t="s">
        <v>24</v>
      </c>
      <c r="D313" s="129">
        <v>1</v>
      </c>
      <c r="E313" s="120"/>
      <c r="F313" s="12">
        <f t="shared" si="68"/>
        <v>0</v>
      </c>
      <c r="G313" s="120"/>
      <c r="H313" s="203"/>
      <c r="I313" s="12">
        <f t="shared" si="69"/>
        <v>0</v>
      </c>
      <c r="J313" s="106"/>
    </row>
    <row r="314" spans="1:10" ht="31.2" x14ac:dyDescent="0.3">
      <c r="A314" s="9">
        <v>266</v>
      </c>
      <c r="B314" s="91" t="s">
        <v>271</v>
      </c>
      <c r="C314" s="60" t="s">
        <v>16</v>
      </c>
      <c r="D314" s="182">
        <v>2</v>
      </c>
      <c r="E314" s="120"/>
      <c r="F314" s="12"/>
      <c r="G314" s="120"/>
      <c r="H314" s="203">
        <f t="shared" si="70"/>
        <v>0</v>
      </c>
      <c r="I314" s="12">
        <f t="shared" si="69"/>
        <v>0</v>
      </c>
      <c r="J314" s="106"/>
    </row>
    <row r="315" spans="1:10" ht="46.8" x14ac:dyDescent="0.3">
      <c r="A315" s="9">
        <v>267</v>
      </c>
      <c r="B315" s="91" t="s">
        <v>272</v>
      </c>
      <c r="C315" s="60" t="s">
        <v>16</v>
      </c>
      <c r="D315" s="182">
        <v>1</v>
      </c>
      <c r="E315" s="120"/>
      <c r="F315" s="12"/>
      <c r="G315" s="120"/>
      <c r="H315" s="203">
        <f t="shared" si="70"/>
        <v>0</v>
      </c>
      <c r="I315" s="12">
        <f t="shared" si="69"/>
        <v>0</v>
      </c>
      <c r="J315" s="106"/>
    </row>
    <row r="316" spans="1:10" ht="46.8" x14ac:dyDescent="0.3">
      <c r="A316" s="9">
        <v>268</v>
      </c>
      <c r="B316" s="91" t="s">
        <v>219</v>
      </c>
      <c r="C316" s="60" t="s">
        <v>16</v>
      </c>
      <c r="D316" s="182">
        <v>1</v>
      </c>
      <c r="E316" s="120"/>
      <c r="F316" s="12"/>
      <c r="G316" s="120"/>
      <c r="H316" s="203">
        <f t="shared" si="70"/>
        <v>0</v>
      </c>
      <c r="I316" s="12">
        <f t="shared" si="69"/>
        <v>0</v>
      </c>
      <c r="J316" s="106"/>
    </row>
    <row r="317" spans="1:10" ht="31.2" x14ac:dyDescent="0.3">
      <c r="A317" s="9">
        <v>269</v>
      </c>
      <c r="B317" s="91" t="s">
        <v>273</v>
      </c>
      <c r="C317" s="60" t="s">
        <v>16</v>
      </c>
      <c r="D317" s="182">
        <v>2</v>
      </c>
      <c r="E317" s="120"/>
      <c r="F317" s="12"/>
      <c r="G317" s="120"/>
      <c r="H317" s="203">
        <f t="shared" si="70"/>
        <v>0</v>
      </c>
      <c r="I317" s="12">
        <f t="shared" si="69"/>
        <v>0</v>
      </c>
      <c r="J317" s="106"/>
    </row>
    <row r="318" spans="1:10" ht="15.6" x14ac:dyDescent="0.3">
      <c r="A318" s="9">
        <v>270</v>
      </c>
      <c r="B318" s="93" t="s">
        <v>220</v>
      </c>
      <c r="C318" s="9" t="s">
        <v>16</v>
      </c>
      <c r="D318" s="129">
        <v>17</v>
      </c>
      <c r="E318" s="120"/>
      <c r="F318" s="12">
        <f t="shared" si="68"/>
        <v>0</v>
      </c>
      <c r="G318" s="120"/>
      <c r="H318" s="203"/>
      <c r="I318" s="12">
        <f t="shared" si="69"/>
        <v>0</v>
      </c>
      <c r="J318" s="106"/>
    </row>
    <row r="319" spans="1:10" ht="31.2" x14ac:dyDescent="0.3">
      <c r="A319" s="9">
        <v>271</v>
      </c>
      <c r="B319" s="91" t="s">
        <v>274</v>
      </c>
      <c r="C319" s="60" t="s">
        <v>16</v>
      </c>
      <c r="D319" s="182">
        <v>2</v>
      </c>
      <c r="E319" s="120"/>
      <c r="F319" s="12"/>
      <c r="G319" s="120"/>
      <c r="H319" s="203">
        <f t="shared" si="70"/>
        <v>0</v>
      </c>
      <c r="I319" s="12">
        <f t="shared" si="69"/>
        <v>0</v>
      </c>
      <c r="J319" s="106"/>
    </row>
    <row r="320" spans="1:10" ht="46.8" x14ac:dyDescent="0.3">
      <c r="A320" s="9">
        <v>272</v>
      </c>
      <c r="B320" s="91" t="s">
        <v>275</v>
      </c>
      <c r="C320" s="60" t="s">
        <v>16</v>
      </c>
      <c r="D320" s="182">
        <v>2</v>
      </c>
      <c r="E320" s="120"/>
      <c r="F320" s="12"/>
      <c r="G320" s="120"/>
      <c r="H320" s="203">
        <f t="shared" si="70"/>
        <v>0</v>
      </c>
      <c r="I320" s="12">
        <f t="shared" si="69"/>
        <v>0</v>
      </c>
      <c r="J320" s="106"/>
    </row>
    <row r="321" spans="1:10" ht="31.2" x14ac:dyDescent="0.3">
      <c r="A321" s="9">
        <v>273</v>
      </c>
      <c r="B321" s="91" t="s">
        <v>221</v>
      </c>
      <c r="C321" s="60" t="s">
        <v>16</v>
      </c>
      <c r="D321" s="182">
        <v>2</v>
      </c>
      <c r="E321" s="120"/>
      <c r="F321" s="12"/>
      <c r="G321" s="120"/>
      <c r="H321" s="203">
        <f t="shared" si="70"/>
        <v>0</v>
      </c>
      <c r="I321" s="12">
        <f t="shared" si="69"/>
        <v>0</v>
      </c>
      <c r="J321" s="106"/>
    </row>
    <row r="322" spans="1:10" ht="31.2" x14ac:dyDescent="0.3">
      <c r="A322" s="9">
        <v>274</v>
      </c>
      <c r="B322" s="91" t="s">
        <v>276</v>
      </c>
      <c r="C322" s="60" t="s">
        <v>16</v>
      </c>
      <c r="D322" s="182">
        <v>8</v>
      </c>
      <c r="E322" s="120"/>
      <c r="F322" s="12"/>
      <c r="G322" s="120"/>
      <c r="H322" s="203">
        <f t="shared" si="70"/>
        <v>0</v>
      </c>
      <c r="I322" s="12">
        <f t="shared" si="69"/>
        <v>0</v>
      </c>
      <c r="J322" s="106"/>
    </row>
    <row r="323" spans="1:10" ht="31.2" x14ac:dyDescent="0.3">
      <c r="A323" s="9">
        <v>275</v>
      </c>
      <c r="B323" s="91" t="s">
        <v>277</v>
      </c>
      <c r="C323" s="60" t="s">
        <v>16</v>
      </c>
      <c r="D323" s="182">
        <v>3</v>
      </c>
      <c r="E323" s="120"/>
      <c r="F323" s="12"/>
      <c r="G323" s="120"/>
      <c r="H323" s="203">
        <f t="shared" si="70"/>
        <v>0</v>
      </c>
      <c r="I323" s="12">
        <f t="shared" si="69"/>
        <v>0</v>
      </c>
      <c r="J323" s="106"/>
    </row>
    <row r="324" spans="1:10" ht="15.6" x14ac:dyDescent="0.3">
      <c r="A324" s="9">
        <v>276</v>
      </c>
      <c r="B324" s="93" t="s">
        <v>224</v>
      </c>
      <c r="C324" s="9" t="s">
        <v>24</v>
      </c>
      <c r="D324" s="129">
        <v>1</v>
      </c>
      <c r="E324" s="120"/>
      <c r="F324" s="12">
        <f t="shared" si="68"/>
        <v>0</v>
      </c>
      <c r="G324" s="120"/>
      <c r="H324" s="203"/>
      <c r="I324" s="12">
        <f t="shared" si="69"/>
        <v>0</v>
      </c>
      <c r="J324" s="106"/>
    </row>
    <row r="325" spans="1:10" ht="15.6" x14ac:dyDescent="0.3">
      <c r="A325" s="9">
        <v>277</v>
      </c>
      <c r="B325" s="91" t="s">
        <v>285</v>
      </c>
      <c r="C325" s="60" t="s">
        <v>16</v>
      </c>
      <c r="D325" s="182">
        <v>5</v>
      </c>
      <c r="E325" s="120"/>
      <c r="F325" s="12"/>
      <c r="G325" s="120"/>
      <c r="H325" s="203">
        <f t="shared" si="70"/>
        <v>0</v>
      </c>
      <c r="I325" s="12">
        <f t="shared" si="69"/>
        <v>0</v>
      </c>
      <c r="J325" s="106"/>
    </row>
    <row r="326" spans="1:10" ht="15.6" x14ac:dyDescent="0.3">
      <c r="A326" s="9">
        <v>278</v>
      </c>
      <c r="B326" s="91" t="s">
        <v>284</v>
      </c>
      <c r="C326" s="60" t="s">
        <v>16</v>
      </c>
      <c r="D326" s="182">
        <v>1</v>
      </c>
      <c r="E326" s="120"/>
      <c r="F326" s="12"/>
      <c r="G326" s="120"/>
      <c r="H326" s="203">
        <f t="shared" si="70"/>
        <v>0</v>
      </c>
      <c r="I326" s="12">
        <f t="shared" si="69"/>
        <v>0</v>
      </c>
      <c r="J326" s="106"/>
    </row>
    <row r="327" spans="1:10" ht="15.6" x14ac:dyDescent="0.3">
      <c r="A327" s="9">
        <v>279</v>
      </c>
      <c r="B327" s="91" t="s">
        <v>283</v>
      </c>
      <c r="C327" s="60" t="s">
        <v>16</v>
      </c>
      <c r="D327" s="182">
        <v>27</v>
      </c>
      <c r="E327" s="120"/>
      <c r="F327" s="12"/>
      <c r="G327" s="120"/>
      <c r="H327" s="203">
        <f t="shared" si="70"/>
        <v>0</v>
      </c>
      <c r="I327" s="12">
        <f t="shared" si="69"/>
        <v>0</v>
      </c>
      <c r="J327" s="106"/>
    </row>
    <row r="328" spans="1:10" ht="15.6" x14ac:dyDescent="0.3">
      <c r="A328" s="9">
        <v>280</v>
      </c>
      <c r="B328" s="91" t="s">
        <v>228</v>
      </c>
      <c r="C328" s="60" t="s">
        <v>16</v>
      </c>
      <c r="D328" s="182">
        <v>35</v>
      </c>
      <c r="E328" s="120"/>
      <c r="F328" s="12"/>
      <c r="G328" s="120"/>
      <c r="H328" s="203">
        <f t="shared" si="70"/>
        <v>0</v>
      </c>
      <c r="I328" s="12">
        <f t="shared" si="69"/>
        <v>0</v>
      </c>
      <c r="J328" s="106"/>
    </row>
    <row r="329" spans="1:10" ht="15.6" x14ac:dyDescent="0.3">
      <c r="A329" s="9">
        <v>281</v>
      </c>
      <c r="B329" s="91" t="s">
        <v>229</v>
      </c>
      <c r="C329" s="60" t="s">
        <v>16</v>
      </c>
      <c r="D329" s="182">
        <v>5</v>
      </c>
      <c r="E329" s="120"/>
      <c r="F329" s="12"/>
      <c r="G329" s="120"/>
      <c r="H329" s="203">
        <f t="shared" si="70"/>
        <v>0</v>
      </c>
      <c r="I329" s="12">
        <f t="shared" si="69"/>
        <v>0</v>
      </c>
      <c r="J329" s="106"/>
    </row>
    <row r="330" spans="1:10" ht="15.6" x14ac:dyDescent="0.3">
      <c r="A330" s="9">
        <v>282</v>
      </c>
      <c r="B330" s="91" t="s">
        <v>230</v>
      </c>
      <c r="C330" s="60" t="s">
        <v>16</v>
      </c>
      <c r="D330" s="182">
        <v>5</v>
      </c>
      <c r="E330" s="120"/>
      <c r="F330" s="12"/>
      <c r="G330" s="120"/>
      <c r="H330" s="203">
        <f t="shared" si="70"/>
        <v>0</v>
      </c>
      <c r="I330" s="12">
        <f t="shared" si="69"/>
        <v>0</v>
      </c>
      <c r="J330" s="106"/>
    </row>
    <row r="331" spans="1:10" ht="15.6" x14ac:dyDescent="0.3">
      <c r="A331" s="9">
        <v>283</v>
      </c>
      <c r="B331" s="91" t="s">
        <v>282</v>
      </c>
      <c r="C331" s="60" t="s">
        <v>16</v>
      </c>
      <c r="D331" s="182">
        <v>4</v>
      </c>
      <c r="E331" s="120"/>
      <c r="F331" s="12"/>
      <c r="G331" s="120"/>
      <c r="H331" s="203">
        <f t="shared" si="70"/>
        <v>0</v>
      </c>
      <c r="I331" s="12">
        <f t="shared" si="69"/>
        <v>0</v>
      </c>
      <c r="J331" s="106"/>
    </row>
    <row r="332" spans="1:10" ht="15.6" x14ac:dyDescent="0.3">
      <c r="A332" s="9">
        <v>284</v>
      </c>
      <c r="B332" s="91" t="s">
        <v>232</v>
      </c>
      <c r="C332" s="60" t="s">
        <v>16</v>
      </c>
      <c r="D332" s="182">
        <v>2</v>
      </c>
      <c r="E332" s="120"/>
      <c r="F332" s="12"/>
      <c r="G332" s="120"/>
      <c r="H332" s="203">
        <f t="shared" si="70"/>
        <v>0</v>
      </c>
      <c r="I332" s="12">
        <f t="shared" si="69"/>
        <v>0</v>
      </c>
      <c r="J332" s="106"/>
    </row>
    <row r="333" spans="1:10" ht="15.6" x14ac:dyDescent="0.3">
      <c r="A333" s="9">
        <v>285</v>
      </c>
      <c r="B333" s="91" t="s">
        <v>281</v>
      </c>
      <c r="C333" s="60" t="s">
        <v>16</v>
      </c>
      <c r="D333" s="182">
        <v>2</v>
      </c>
      <c r="E333" s="120"/>
      <c r="F333" s="12"/>
      <c r="G333" s="120"/>
      <c r="H333" s="203">
        <f t="shared" si="70"/>
        <v>0</v>
      </c>
      <c r="I333" s="12">
        <f t="shared" si="69"/>
        <v>0</v>
      </c>
      <c r="J333" s="106"/>
    </row>
    <row r="334" spans="1:10" ht="15.6" x14ac:dyDescent="0.3">
      <c r="A334" s="9">
        <v>286</v>
      </c>
      <c r="B334" s="91" t="s">
        <v>280</v>
      </c>
      <c r="C334" s="60" t="s">
        <v>16</v>
      </c>
      <c r="D334" s="182">
        <v>1</v>
      </c>
      <c r="E334" s="120"/>
      <c r="F334" s="12"/>
      <c r="G334" s="120"/>
      <c r="H334" s="203">
        <f t="shared" si="70"/>
        <v>0</v>
      </c>
      <c r="I334" s="12">
        <f t="shared" si="69"/>
        <v>0</v>
      </c>
      <c r="J334" s="106"/>
    </row>
    <row r="335" spans="1:10" ht="15.6" x14ac:dyDescent="0.3">
      <c r="A335" s="9">
        <v>287</v>
      </c>
      <c r="B335" s="91" t="s">
        <v>278</v>
      </c>
      <c r="C335" s="60" t="s">
        <v>16</v>
      </c>
      <c r="D335" s="182">
        <v>2</v>
      </c>
      <c r="E335" s="120"/>
      <c r="F335" s="12"/>
      <c r="G335" s="120"/>
      <c r="H335" s="203">
        <f t="shared" si="70"/>
        <v>0</v>
      </c>
      <c r="I335" s="12">
        <f t="shared" si="69"/>
        <v>0</v>
      </c>
      <c r="J335" s="106"/>
    </row>
    <row r="336" spans="1:10" ht="15.6" x14ac:dyDescent="0.3">
      <c r="A336" s="9">
        <v>288</v>
      </c>
      <c r="B336" s="91" t="s">
        <v>279</v>
      </c>
      <c r="C336" s="60" t="s">
        <v>16</v>
      </c>
      <c r="D336" s="182">
        <v>3</v>
      </c>
      <c r="E336" s="120"/>
      <c r="F336" s="12"/>
      <c r="G336" s="120"/>
      <c r="H336" s="203">
        <f t="shared" si="70"/>
        <v>0</v>
      </c>
      <c r="I336" s="12">
        <f t="shared" si="69"/>
        <v>0</v>
      </c>
      <c r="J336" s="106"/>
    </row>
    <row r="337" spans="1:10" ht="15.6" x14ac:dyDescent="0.3">
      <c r="A337" s="9">
        <v>289</v>
      </c>
      <c r="B337" s="91" t="s">
        <v>286</v>
      </c>
      <c r="C337" s="60" t="s">
        <v>16</v>
      </c>
      <c r="D337" s="182">
        <v>2</v>
      </c>
      <c r="E337" s="120"/>
      <c r="F337" s="12"/>
      <c r="G337" s="120"/>
      <c r="H337" s="203">
        <f t="shared" si="70"/>
        <v>0</v>
      </c>
      <c r="I337" s="12">
        <f t="shared" si="69"/>
        <v>0</v>
      </c>
      <c r="J337" s="106"/>
    </row>
    <row r="338" spans="1:10" ht="15.6" x14ac:dyDescent="0.3">
      <c r="A338" s="9">
        <v>290</v>
      </c>
      <c r="B338" s="91" t="s">
        <v>287</v>
      </c>
      <c r="C338" s="60" t="s">
        <v>16</v>
      </c>
      <c r="D338" s="182">
        <v>1</v>
      </c>
      <c r="E338" s="120"/>
      <c r="F338" s="12"/>
      <c r="G338" s="120"/>
      <c r="H338" s="203">
        <f t="shared" si="70"/>
        <v>0</v>
      </c>
      <c r="I338" s="12">
        <f t="shared" si="69"/>
        <v>0</v>
      </c>
      <c r="J338" s="106"/>
    </row>
    <row r="339" spans="1:10" ht="31.2" x14ac:dyDescent="0.3">
      <c r="A339" s="9">
        <v>291</v>
      </c>
      <c r="B339" s="91" t="s">
        <v>238</v>
      </c>
      <c r="C339" s="60" t="s">
        <v>16</v>
      </c>
      <c r="D339" s="182">
        <v>20</v>
      </c>
      <c r="E339" s="120"/>
      <c r="F339" s="12"/>
      <c r="G339" s="120"/>
      <c r="H339" s="203">
        <f t="shared" si="70"/>
        <v>0</v>
      </c>
      <c r="I339" s="12">
        <f t="shared" si="69"/>
        <v>0</v>
      </c>
      <c r="J339" s="106"/>
    </row>
    <row r="340" spans="1:10" ht="31.2" x14ac:dyDescent="0.3">
      <c r="A340" s="9">
        <v>292</v>
      </c>
      <c r="B340" s="91" t="s">
        <v>239</v>
      </c>
      <c r="C340" s="60" t="s">
        <v>16</v>
      </c>
      <c r="D340" s="182">
        <v>22</v>
      </c>
      <c r="E340" s="120"/>
      <c r="F340" s="12"/>
      <c r="G340" s="120"/>
      <c r="H340" s="203">
        <f t="shared" si="70"/>
        <v>0</v>
      </c>
      <c r="I340" s="12">
        <f t="shared" si="69"/>
        <v>0</v>
      </c>
      <c r="J340" s="106"/>
    </row>
    <row r="341" spans="1:10" ht="31.2" x14ac:dyDescent="0.3">
      <c r="A341" s="9">
        <v>293</v>
      </c>
      <c r="B341" s="91" t="s">
        <v>288</v>
      </c>
      <c r="C341" s="60" t="s">
        <v>16</v>
      </c>
      <c r="D341" s="182">
        <v>22</v>
      </c>
      <c r="E341" s="120"/>
      <c r="F341" s="12"/>
      <c r="G341" s="120"/>
      <c r="H341" s="203">
        <f t="shared" si="70"/>
        <v>0</v>
      </c>
      <c r="I341" s="12">
        <f t="shared" si="69"/>
        <v>0</v>
      </c>
      <c r="J341" s="106"/>
    </row>
    <row r="342" spans="1:10" ht="15.6" x14ac:dyDescent="0.3">
      <c r="A342" s="9">
        <v>294</v>
      </c>
      <c r="B342" s="93" t="s">
        <v>241</v>
      </c>
      <c r="C342" s="9" t="s">
        <v>16</v>
      </c>
      <c r="D342" s="129">
        <v>10</v>
      </c>
      <c r="E342" s="120"/>
      <c r="F342" s="12">
        <f t="shared" si="68"/>
        <v>0</v>
      </c>
      <c r="G342" s="120"/>
      <c r="H342" s="203"/>
      <c r="I342" s="12">
        <f t="shared" si="69"/>
        <v>0</v>
      </c>
      <c r="J342" s="106"/>
    </row>
    <row r="343" spans="1:10" ht="31.2" x14ac:dyDescent="0.3">
      <c r="A343" s="9">
        <v>295</v>
      </c>
      <c r="B343" s="91" t="s">
        <v>242</v>
      </c>
      <c r="C343" s="60" t="s">
        <v>16</v>
      </c>
      <c r="D343" s="182">
        <v>6</v>
      </c>
      <c r="E343" s="120"/>
      <c r="F343" s="12"/>
      <c r="G343" s="120"/>
      <c r="H343" s="203">
        <f t="shared" si="70"/>
        <v>0</v>
      </c>
      <c r="I343" s="12">
        <f t="shared" si="69"/>
        <v>0</v>
      </c>
      <c r="J343" s="106"/>
    </row>
    <row r="344" spans="1:10" ht="31.2" x14ac:dyDescent="0.3">
      <c r="A344" s="9">
        <v>296</v>
      </c>
      <c r="B344" s="91" t="s">
        <v>243</v>
      </c>
      <c r="C344" s="60" t="s">
        <v>16</v>
      </c>
      <c r="D344" s="182">
        <v>4</v>
      </c>
      <c r="E344" s="120"/>
      <c r="F344" s="12"/>
      <c r="G344" s="120"/>
      <c r="H344" s="203">
        <f t="shared" si="70"/>
        <v>0</v>
      </c>
      <c r="I344" s="12">
        <f t="shared" si="69"/>
        <v>0</v>
      </c>
      <c r="J344" s="106"/>
    </row>
    <row r="345" spans="1:10" ht="15.6" x14ac:dyDescent="0.3">
      <c r="A345" s="9">
        <v>297</v>
      </c>
      <c r="B345" s="93" t="s">
        <v>245</v>
      </c>
      <c r="C345" s="9" t="s">
        <v>24</v>
      </c>
      <c r="D345" s="129">
        <v>1</v>
      </c>
      <c r="E345" s="120"/>
      <c r="F345" s="12">
        <f t="shared" si="68"/>
        <v>0</v>
      </c>
      <c r="G345" s="120"/>
      <c r="H345" s="203"/>
      <c r="I345" s="12">
        <f t="shared" si="69"/>
        <v>0</v>
      </c>
      <c r="J345" s="106"/>
    </row>
    <row r="346" spans="1:10" ht="31.2" x14ac:dyDescent="0.3">
      <c r="A346" s="9">
        <v>298</v>
      </c>
      <c r="B346" s="91" t="s">
        <v>292</v>
      </c>
      <c r="C346" s="60" t="s">
        <v>22</v>
      </c>
      <c r="D346" s="184">
        <v>0.04</v>
      </c>
      <c r="E346" s="120"/>
      <c r="F346" s="12"/>
      <c r="G346" s="120"/>
      <c r="H346" s="203">
        <f t="shared" si="70"/>
        <v>0</v>
      </c>
      <c r="I346" s="12">
        <f t="shared" si="69"/>
        <v>0</v>
      </c>
      <c r="J346" s="106"/>
    </row>
    <row r="347" spans="1:10" ht="31.2" x14ac:dyDescent="0.3">
      <c r="A347" s="9">
        <v>299</v>
      </c>
      <c r="B347" s="91" t="s">
        <v>293</v>
      </c>
      <c r="C347" s="60" t="s">
        <v>22</v>
      </c>
      <c r="D347" s="184">
        <v>0.11</v>
      </c>
      <c r="E347" s="120"/>
      <c r="F347" s="12"/>
      <c r="G347" s="120"/>
      <c r="H347" s="203">
        <f t="shared" si="70"/>
        <v>0</v>
      </c>
      <c r="I347" s="12">
        <f t="shared" si="69"/>
        <v>0</v>
      </c>
      <c r="J347" s="106"/>
    </row>
    <row r="348" spans="1:10" ht="31.2" x14ac:dyDescent="0.3">
      <c r="A348" s="9">
        <v>300</v>
      </c>
      <c r="B348" s="91" t="s">
        <v>294</v>
      </c>
      <c r="C348" s="60" t="s">
        <v>22</v>
      </c>
      <c r="D348" s="184">
        <v>0.03</v>
      </c>
      <c r="E348" s="120"/>
      <c r="F348" s="12"/>
      <c r="G348" s="120"/>
      <c r="H348" s="203">
        <f t="shared" si="70"/>
        <v>0</v>
      </c>
      <c r="I348" s="12">
        <f t="shared" si="69"/>
        <v>0</v>
      </c>
      <c r="J348" s="106"/>
    </row>
    <row r="349" spans="1:10" ht="55.95" customHeight="1" x14ac:dyDescent="0.3">
      <c r="A349" s="63" t="s">
        <v>295</v>
      </c>
      <c r="B349" s="64"/>
      <c r="C349" s="64"/>
      <c r="D349" s="64"/>
      <c r="E349" s="64"/>
      <c r="F349" s="64"/>
      <c r="G349" s="64"/>
      <c r="H349" s="64"/>
      <c r="I349" s="64"/>
      <c r="J349" s="65"/>
    </row>
    <row r="350" spans="1:10" ht="15.6" x14ac:dyDescent="0.3">
      <c r="A350" s="9">
        <v>301</v>
      </c>
      <c r="B350" s="93" t="s">
        <v>215</v>
      </c>
      <c r="C350" s="9" t="s">
        <v>20</v>
      </c>
      <c r="D350" s="129">
        <v>65</v>
      </c>
      <c r="E350" s="120"/>
      <c r="F350" s="12">
        <f t="shared" ref="F350:F386" si="71">D350*E350</f>
        <v>0</v>
      </c>
      <c r="G350" s="120"/>
      <c r="H350" s="203"/>
      <c r="I350" s="12">
        <f t="shared" ref="I350:I386" si="72">F350+H350</f>
        <v>0</v>
      </c>
      <c r="J350" s="106"/>
    </row>
    <row r="351" spans="1:10" ht="31.2" x14ac:dyDescent="0.3">
      <c r="A351" s="9">
        <v>302</v>
      </c>
      <c r="B351" s="91" t="s">
        <v>296</v>
      </c>
      <c r="C351" s="60" t="s">
        <v>20</v>
      </c>
      <c r="D351" s="184">
        <v>23</v>
      </c>
      <c r="E351" s="120"/>
      <c r="F351" s="12"/>
      <c r="G351" s="120"/>
      <c r="H351" s="203">
        <f t="shared" ref="H350:H386" si="73">D351*G351</f>
        <v>0</v>
      </c>
      <c r="I351" s="12">
        <f t="shared" si="72"/>
        <v>0</v>
      </c>
      <c r="J351" s="106"/>
    </row>
    <row r="352" spans="1:10" ht="31.2" x14ac:dyDescent="0.3">
      <c r="A352" s="9">
        <v>303</v>
      </c>
      <c r="B352" s="91" t="s">
        <v>297</v>
      </c>
      <c r="C352" s="60" t="s">
        <v>20</v>
      </c>
      <c r="D352" s="184">
        <v>34</v>
      </c>
      <c r="E352" s="120"/>
      <c r="F352" s="12"/>
      <c r="G352" s="120"/>
      <c r="H352" s="203">
        <f t="shared" si="73"/>
        <v>0</v>
      </c>
      <c r="I352" s="12">
        <f t="shared" si="72"/>
        <v>0</v>
      </c>
      <c r="J352" s="106"/>
    </row>
    <row r="353" spans="1:10" ht="31.2" x14ac:dyDescent="0.3">
      <c r="A353" s="9">
        <v>304</v>
      </c>
      <c r="B353" s="91" t="s">
        <v>298</v>
      </c>
      <c r="C353" s="60" t="s">
        <v>20</v>
      </c>
      <c r="D353" s="184">
        <v>8</v>
      </c>
      <c r="E353" s="120"/>
      <c r="F353" s="12"/>
      <c r="G353" s="120"/>
      <c r="H353" s="203">
        <f t="shared" si="73"/>
        <v>0</v>
      </c>
      <c r="I353" s="12">
        <f t="shared" si="72"/>
        <v>0</v>
      </c>
      <c r="J353" s="106"/>
    </row>
    <row r="354" spans="1:10" ht="15.6" x14ac:dyDescent="0.3">
      <c r="A354" s="9">
        <v>305</v>
      </c>
      <c r="B354" s="93" t="s">
        <v>220</v>
      </c>
      <c r="C354" s="9" t="s">
        <v>16</v>
      </c>
      <c r="D354" s="129">
        <v>1</v>
      </c>
      <c r="E354" s="120"/>
      <c r="F354" s="12">
        <f t="shared" si="71"/>
        <v>0</v>
      </c>
      <c r="G354" s="120"/>
      <c r="H354" s="203"/>
      <c r="I354" s="12">
        <f t="shared" si="72"/>
        <v>0</v>
      </c>
      <c r="J354" s="106"/>
    </row>
    <row r="355" spans="1:10" ht="31.2" x14ac:dyDescent="0.3">
      <c r="A355" s="9">
        <v>306</v>
      </c>
      <c r="B355" s="91" t="s">
        <v>222</v>
      </c>
      <c r="C355" s="60" t="s">
        <v>16</v>
      </c>
      <c r="D355" s="182">
        <v>1</v>
      </c>
      <c r="E355" s="120"/>
      <c r="F355" s="12"/>
      <c r="G355" s="120"/>
      <c r="H355" s="203">
        <f t="shared" si="73"/>
        <v>0</v>
      </c>
      <c r="I355" s="12">
        <f t="shared" si="72"/>
        <v>0</v>
      </c>
      <c r="J355" s="106"/>
    </row>
    <row r="356" spans="1:10" ht="15.6" x14ac:dyDescent="0.3">
      <c r="A356" s="9">
        <v>307</v>
      </c>
      <c r="B356" s="93" t="s">
        <v>224</v>
      </c>
      <c r="C356" s="9" t="s">
        <v>24</v>
      </c>
      <c r="D356" s="129">
        <v>1</v>
      </c>
      <c r="E356" s="120"/>
      <c r="F356" s="12">
        <f t="shared" si="71"/>
        <v>0</v>
      </c>
      <c r="G356" s="120"/>
      <c r="H356" s="203"/>
      <c r="I356" s="12">
        <f t="shared" si="72"/>
        <v>0</v>
      </c>
      <c r="J356" s="106"/>
    </row>
    <row r="357" spans="1:10" ht="15.6" x14ac:dyDescent="0.3">
      <c r="A357" s="9">
        <v>308</v>
      </c>
      <c r="B357" s="91" t="s">
        <v>312</v>
      </c>
      <c r="C357" s="60" t="s">
        <v>16</v>
      </c>
      <c r="D357" s="184">
        <v>4</v>
      </c>
      <c r="E357" s="120"/>
      <c r="F357" s="12"/>
      <c r="G357" s="120"/>
      <c r="H357" s="203">
        <f t="shared" si="73"/>
        <v>0</v>
      </c>
      <c r="I357" s="12">
        <f t="shared" si="72"/>
        <v>0</v>
      </c>
      <c r="J357" s="106"/>
    </row>
    <row r="358" spans="1:10" ht="31.2" x14ac:dyDescent="0.3">
      <c r="A358" s="9">
        <v>309</v>
      </c>
      <c r="B358" s="91" t="s">
        <v>240</v>
      </c>
      <c r="C358" s="60" t="s">
        <v>16</v>
      </c>
      <c r="D358" s="184">
        <v>2</v>
      </c>
      <c r="E358" s="120"/>
      <c r="F358" s="12"/>
      <c r="G358" s="120"/>
      <c r="H358" s="203">
        <f t="shared" si="73"/>
        <v>0</v>
      </c>
      <c r="I358" s="12">
        <f t="shared" si="72"/>
        <v>0</v>
      </c>
      <c r="J358" s="106"/>
    </row>
    <row r="359" spans="1:10" ht="31.2" x14ac:dyDescent="0.3">
      <c r="A359" s="9">
        <v>310</v>
      </c>
      <c r="B359" s="91" t="s">
        <v>311</v>
      </c>
      <c r="C359" s="60" t="s">
        <v>16</v>
      </c>
      <c r="D359" s="184">
        <v>14</v>
      </c>
      <c r="E359" s="120"/>
      <c r="F359" s="12"/>
      <c r="G359" s="120"/>
      <c r="H359" s="203">
        <f t="shared" si="73"/>
        <v>0</v>
      </c>
      <c r="I359" s="12">
        <f t="shared" si="72"/>
        <v>0</v>
      </c>
      <c r="J359" s="106"/>
    </row>
    <row r="360" spans="1:10" ht="31.2" x14ac:dyDescent="0.3">
      <c r="A360" s="9">
        <v>311</v>
      </c>
      <c r="B360" s="91" t="s">
        <v>310</v>
      </c>
      <c r="C360" s="60" t="s">
        <v>16</v>
      </c>
      <c r="D360" s="184">
        <v>13</v>
      </c>
      <c r="E360" s="120"/>
      <c r="F360" s="12"/>
      <c r="G360" s="120"/>
      <c r="H360" s="203">
        <f t="shared" si="73"/>
        <v>0</v>
      </c>
      <c r="I360" s="12">
        <f t="shared" si="72"/>
        <v>0</v>
      </c>
      <c r="J360" s="106"/>
    </row>
    <row r="361" spans="1:10" ht="31.2" x14ac:dyDescent="0.3">
      <c r="A361" s="9">
        <v>312</v>
      </c>
      <c r="B361" s="91" t="s">
        <v>309</v>
      </c>
      <c r="C361" s="60" t="s">
        <v>16</v>
      </c>
      <c r="D361" s="184">
        <v>2</v>
      </c>
      <c r="E361" s="120"/>
      <c r="F361" s="12"/>
      <c r="G361" s="120"/>
      <c r="H361" s="203">
        <f t="shared" si="73"/>
        <v>0</v>
      </c>
      <c r="I361" s="12">
        <f t="shared" si="72"/>
        <v>0</v>
      </c>
      <c r="J361" s="106"/>
    </row>
    <row r="362" spans="1:10" ht="31.2" x14ac:dyDescent="0.3">
      <c r="A362" s="9">
        <v>313</v>
      </c>
      <c r="B362" s="91" t="s">
        <v>308</v>
      </c>
      <c r="C362" s="60" t="s">
        <v>16</v>
      </c>
      <c r="D362" s="184">
        <v>15</v>
      </c>
      <c r="E362" s="120"/>
      <c r="F362" s="12"/>
      <c r="G362" s="120"/>
      <c r="H362" s="203">
        <f t="shared" si="73"/>
        <v>0</v>
      </c>
      <c r="I362" s="12">
        <f t="shared" si="72"/>
        <v>0</v>
      </c>
      <c r="J362" s="106"/>
    </row>
    <row r="363" spans="1:10" ht="31.2" x14ac:dyDescent="0.3">
      <c r="A363" s="9">
        <v>314</v>
      </c>
      <c r="B363" s="91" t="s">
        <v>307</v>
      </c>
      <c r="C363" s="60" t="s">
        <v>16</v>
      </c>
      <c r="D363" s="184">
        <v>3</v>
      </c>
      <c r="E363" s="120"/>
      <c r="F363" s="12"/>
      <c r="G363" s="120"/>
      <c r="H363" s="203">
        <f t="shared" si="73"/>
        <v>0</v>
      </c>
      <c r="I363" s="12">
        <f t="shared" si="72"/>
        <v>0</v>
      </c>
      <c r="J363" s="106"/>
    </row>
    <row r="364" spans="1:10" ht="31.2" x14ac:dyDescent="0.3">
      <c r="A364" s="9">
        <v>315</v>
      </c>
      <c r="B364" s="91" t="s">
        <v>306</v>
      </c>
      <c r="C364" s="60" t="s">
        <v>16</v>
      </c>
      <c r="D364" s="184">
        <v>7</v>
      </c>
      <c r="E364" s="120"/>
      <c r="F364" s="12"/>
      <c r="G364" s="120"/>
      <c r="H364" s="203">
        <f t="shared" si="73"/>
        <v>0</v>
      </c>
      <c r="I364" s="12">
        <f t="shared" si="72"/>
        <v>0</v>
      </c>
      <c r="J364" s="106"/>
    </row>
    <row r="365" spans="1:10" ht="31.2" x14ac:dyDescent="0.3">
      <c r="A365" s="9">
        <v>316</v>
      </c>
      <c r="B365" s="91" t="s">
        <v>305</v>
      </c>
      <c r="C365" s="60" t="s">
        <v>16</v>
      </c>
      <c r="D365" s="184">
        <v>1</v>
      </c>
      <c r="E365" s="120"/>
      <c r="F365" s="12"/>
      <c r="G365" s="120"/>
      <c r="H365" s="203">
        <f t="shared" si="73"/>
        <v>0</v>
      </c>
      <c r="I365" s="12">
        <f t="shared" si="72"/>
        <v>0</v>
      </c>
      <c r="J365" s="106"/>
    </row>
    <row r="366" spans="1:10" ht="31.2" x14ac:dyDescent="0.3">
      <c r="A366" s="9">
        <v>317</v>
      </c>
      <c r="B366" s="91" t="s">
        <v>304</v>
      </c>
      <c r="C366" s="60" t="s">
        <v>16</v>
      </c>
      <c r="D366" s="184">
        <v>1</v>
      </c>
      <c r="E366" s="120"/>
      <c r="F366" s="12"/>
      <c r="G366" s="120"/>
      <c r="H366" s="203">
        <f t="shared" si="73"/>
        <v>0</v>
      </c>
      <c r="I366" s="12">
        <f t="shared" si="72"/>
        <v>0</v>
      </c>
      <c r="J366" s="106"/>
    </row>
    <row r="367" spans="1:10" ht="15.6" x14ac:dyDescent="0.3">
      <c r="A367" s="9">
        <v>318</v>
      </c>
      <c r="B367" s="91" t="s">
        <v>303</v>
      </c>
      <c r="C367" s="60" t="s">
        <v>16</v>
      </c>
      <c r="D367" s="184">
        <v>1</v>
      </c>
      <c r="E367" s="120"/>
      <c r="F367" s="12"/>
      <c r="G367" s="120"/>
      <c r="H367" s="203">
        <f t="shared" si="73"/>
        <v>0</v>
      </c>
      <c r="I367" s="12">
        <f t="shared" si="72"/>
        <v>0</v>
      </c>
      <c r="J367" s="106"/>
    </row>
    <row r="368" spans="1:10" ht="31.2" x14ac:dyDescent="0.3">
      <c r="A368" s="9">
        <v>319</v>
      </c>
      <c r="B368" s="91" t="s">
        <v>302</v>
      </c>
      <c r="C368" s="60" t="s">
        <v>16</v>
      </c>
      <c r="D368" s="184">
        <v>1</v>
      </c>
      <c r="E368" s="120"/>
      <c r="F368" s="12"/>
      <c r="G368" s="120"/>
      <c r="H368" s="203">
        <f t="shared" si="73"/>
        <v>0</v>
      </c>
      <c r="I368" s="12">
        <f t="shared" si="72"/>
        <v>0</v>
      </c>
      <c r="J368" s="106"/>
    </row>
    <row r="369" spans="1:10" ht="15.6" x14ac:dyDescent="0.3">
      <c r="A369" s="9">
        <v>320</v>
      </c>
      <c r="B369" s="91" t="s">
        <v>301</v>
      </c>
      <c r="C369" s="60" t="s">
        <v>16</v>
      </c>
      <c r="D369" s="184">
        <v>4</v>
      </c>
      <c r="E369" s="120"/>
      <c r="F369" s="12"/>
      <c r="G369" s="120"/>
      <c r="H369" s="203">
        <f t="shared" si="73"/>
        <v>0</v>
      </c>
      <c r="I369" s="12">
        <f t="shared" si="72"/>
        <v>0</v>
      </c>
      <c r="J369" s="106"/>
    </row>
    <row r="370" spans="1:10" ht="15.6" x14ac:dyDescent="0.3">
      <c r="A370" s="9">
        <v>321</v>
      </c>
      <c r="B370" s="91" t="s">
        <v>300</v>
      </c>
      <c r="C370" s="60" t="s">
        <v>16</v>
      </c>
      <c r="D370" s="184">
        <v>4</v>
      </c>
      <c r="E370" s="120"/>
      <c r="F370" s="12"/>
      <c r="G370" s="120"/>
      <c r="H370" s="203">
        <f t="shared" si="73"/>
        <v>0</v>
      </c>
      <c r="I370" s="12">
        <f t="shared" si="72"/>
        <v>0</v>
      </c>
      <c r="J370" s="106"/>
    </row>
    <row r="371" spans="1:10" ht="15.6" x14ac:dyDescent="0.3">
      <c r="A371" s="9">
        <v>322</v>
      </c>
      <c r="B371" s="91" t="s">
        <v>299</v>
      </c>
      <c r="C371" s="60" t="s">
        <v>16</v>
      </c>
      <c r="D371" s="184">
        <v>1</v>
      </c>
      <c r="E371" s="120"/>
      <c r="F371" s="12"/>
      <c r="G371" s="120"/>
      <c r="H371" s="203">
        <f t="shared" si="73"/>
        <v>0</v>
      </c>
      <c r="I371" s="12">
        <f t="shared" si="72"/>
        <v>0</v>
      </c>
      <c r="J371" s="106"/>
    </row>
    <row r="372" spans="1:10" ht="15.6" x14ac:dyDescent="0.3">
      <c r="A372" s="9">
        <v>323</v>
      </c>
      <c r="B372" s="93" t="s">
        <v>216</v>
      </c>
      <c r="C372" s="9" t="s">
        <v>24</v>
      </c>
      <c r="D372" s="129">
        <v>1</v>
      </c>
      <c r="E372" s="120"/>
      <c r="F372" s="12">
        <f t="shared" si="71"/>
        <v>0</v>
      </c>
      <c r="G372" s="120"/>
      <c r="H372" s="203"/>
      <c r="I372" s="12">
        <f t="shared" si="72"/>
        <v>0</v>
      </c>
      <c r="J372" s="106"/>
    </row>
    <row r="373" spans="1:10" ht="31.2" x14ac:dyDescent="0.3">
      <c r="A373" s="9">
        <v>324</v>
      </c>
      <c r="B373" s="162" t="s">
        <v>313</v>
      </c>
      <c r="C373" s="60" t="s">
        <v>16</v>
      </c>
      <c r="D373" s="184">
        <v>1</v>
      </c>
      <c r="E373" s="120"/>
      <c r="F373" s="12"/>
      <c r="G373" s="120"/>
      <c r="H373" s="203">
        <f t="shared" si="73"/>
        <v>0</v>
      </c>
      <c r="I373" s="12">
        <f t="shared" si="72"/>
        <v>0</v>
      </c>
      <c r="J373" s="106"/>
    </row>
    <row r="374" spans="1:10" ht="15.6" x14ac:dyDescent="0.3">
      <c r="A374" s="9">
        <v>325</v>
      </c>
      <c r="B374" s="162" t="s">
        <v>315</v>
      </c>
      <c r="C374" s="60" t="s">
        <v>16</v>
      </c>
      <c r="D374" s="184">
        <v>1</v>
      </c>
      <c r="E374" s="120"/>
      <c r="F374" s="12"/>
      <c r="G374" s="120"/>
      <c r="H374" s="203">
        <f t="shared" si="73"/>
        <v>0</v>
      </c>
      <c r="I374" s="12">
        <f t="shared" si="72"/>
        <v>0</v>
      </c>
      <c r="J374" s="106"/>
    </row>
    <row r="375" spans="1:10" ht="15.6" x14ac:dyDescent="0.3">
      <c r="A375" s="9">
        <v>326</v>
      </c>
      <c r="B375" s="162" t="s">
        <v>314</v>
      </c>
      <c r="C375" s="60" t="s">
        <v>16</v>
      </c>
      <c r="D375" s="184">
        <v>2</v>
      </c>
      <c r="E375" s="120"/>
      <c r="F375" s="12"/>
      <c r="G375" s="120"/>
      <c r="H375" s="203">
        <f t="shared" si="73"/>
        <v>0</v>
      </c>
      <c r="I375" s="12">
        <f t="shared" si="72"/>
        <v>0</v>
      </c>
      <c r="J375" s="106"/>
    </row>
    <row r="376" spans="1:10" ht="31.2" x14ac:dyDescent="0.3">
      <c r="A376" s="9">
        <v>327</v>
      </c>
      <c r="B376" s="162" t="s">
        <v>326</v>
      </c>
      <c r="C376" s="60" t="s">
        <v>316</v>
      </c>
      <c r="D376" s="184">
        <v>8</v>
      </c>
      <c r="E376" s="120"/>
      <c r="F376" s="12"/>
      <c r="G376" s="120"/>
      <c r="H376" s="203">
        <f t="shared" si="73"/>
        <v>0</v>
      </c>
      <c r="I376" s="12">
        <f t="shared" si="72"/>
        <v>0</v>
      </c>
      <c r="J376" s="106"/>
    </row>
    <row r="377" spans="1:10" ht="31.2" x14ac:dyDescent="0.3">
      <c r="A377" s="9">
        <v>328</v>
      </c>
      <c r="B377" s="162" t="s">
        <v>327</v>
      </c>
      <c r="C377" s="60" t="s">
        <v>316</v>
      </c>
      <c r="D377" s="184">
        <v>3</v>
      </c>
      <c r="E377" s="120"/>
      <c r="F377" s="12"/>
      <c r="G377" s="120"/>
      <c r="H377" s="203">
        <f t="shared" si="73"/>
        <v>0</v>
      </c>
      <c r="I377" s="12">
        <f t="shared" si="72"/>
        <v>0</v>
      </c>
      <c r="J377" s="106"/>
    </row>
    <row r="378" spans="1:10" ht="15.6" x14ac:dyDescent="0.3">
      <c r="A378" s="9">
        <v>329</v>
      </c>
      <c r="B378" s="162" t="s">
        <v>325</v>
      </c>
      <c r="C378" s="60" t="s">
        <v>16</v>
      </c>
      <c r="D378" s="184">
        <v>10</v>
      </c>
      <c r="E378" s="120"/>
      <c r="F378" s="12"/>
      <c r="G378" s="120"/>
      <c r="H378" s="203">
        <f t="shared" si="73"/>
        <v>0</v>
      </c>
      <c r="I378" s="12">
        <f t="shared" si="72"/>
        <v>0</v>
      </c>
      <c r="J378" s="106"/>
    </row>
    <row r="379" spans="1:10" ht="15.6" x14ac:dyDescent="0.3">
      <c r="A379" s="9">
        <v>330</v>
      </c>
      <c r="B379" s="162" t="s">
        <v>324</v>
      </c>
      <c r="C379" s="60" t="s">
        <v>16</v>
      </c>
      <c r="D379" s="184">
        <v>2</v>
      </c>
      <c r="E379" s="120"/>
      <c r="F379" s="12"/>
      <c r="G379" s="120"/>
      <c r="H379" s="203">
        <f t="shared" si="73"/>
        <v>0</v>
      </c>
      <c r="I379" s="12">
        <f t="shared" si="72"/>
        <v>0</v>
      </c>
      <c r="J379" s="106"/>
    </row>
    <row r="380" spans="1:10" ht="46.8" x14ac:dyDescent="0.3">
      <c r="A380" s="9">
        <v>331</v>
      </c>
      <c r="B380" s="162" t="s">
        <v>323</v>
      </c>
      <c r="C380" s="60" t="s">
        <v>316</v>
      </c>
      <c r="D380" s="184">
        <v>9</v>
      </c>
      <c r="E380" s="120"/>
      <c r="F380" s="12"/>
      <c r="G380" s="120"/>
      <c r="H380" s="203">
        <f t="shared" si="73"/>
        <v>0</v>
      </c>
      <c r="I380" s="12">
        <f t="shared" si="72"/>
        <v>0</v>
      </c>
      <c r="J380" s="106"/>
    </row>
    <row r="381" spans="1:10" ht="46.8" x14ac:dyDescent="0.3">
      <c r="A381" s="9">
        <v>332</v>
      </c>
      <c r="B381" s="162" t="s">
        <v>322</v>
      </c>
      <c r="C381" s="60" t="s">
        <v>16</v>
      </c>
      <c r="D381" s="184">
        <v>9</v>
      </c>
      <c r="E381" s="120"/>
      <c r="F381" s="12"/>
      <c r="G381" s="120"/>
      <c r="H381" s="203">
        <f t="shared" si="73"/>
        <v>0</v>
      </c>
      <c r="I381" s="12">
        <f t="shared" si="72"/>
        <v>0</v>
      </c>
      <c r="J381" s="106"/>
    </row>
    <row r="382" spans="1:10" ht="15.6" x14ac:dyDescent="0.3">
      <c r="A382" s="9">
        <v>333</v>
      </c>
      <c r="B382" s="162" t="s">
        <v>321</v>
      </c>
      <c r="C382" s="60" t="s">
        <v>16</v>
      </c>
      <c r="D382" s="184">
        <v>1</v>
      </c>
      <c r="E382" s="120"/>
      <c r="F382" s="12"/>
      <c r="G382" s="120"/>
      <c r="H382" s="203">
        <f t="shared" si="73"/>
        <v>0</v>
      </c>
      <c r="I382" s="12">
        <f t="shared" si="72"/>
        <v>0</v>
      </c>
      <c r="J382" s="106"/>
    </row>
    <row r="383" spans="1:10" ht="15.6" x14ac:dyDescent="0.3">
      <c r="A383" s="9">
        <v>334</v>
      </c>
      <c r="B383" s="162" t="s">
        <v>320</v>
      </c>
      <c r="C383" s="60" t="s">
        <v>16</v>
      </c>
      <c r="D383" s="184">
        <v>1</v>
      </c>
      <c r="E383" s="120"/>
      <c r="F383" s="12"/>
      <c r="G383" s="120"/>
      <c r="H383" s="203">
        <f t="shared" si="73"/>
        <v>0</v>
      </c>
      <c r="I383" s="12">
        <f t="shared" si="72"/>
        <v>0</v>
      </c>
      <c r="J383" s="106"/>
    </row>
    <row r="384" spans="1:10" ht="31.2" x14ac:dyDescent="0.3">
      <c r="A384" s="9">
        <v>335</v>
      </c>
      <c r="B384" s="162" t="s">
        <v>319</v>
      </c>
      <c r="C384" s="60" t="s">
        <v>16</v>
      </c>
      <c r="D384" s="184">
        <v>6</v>
      </c>
      <c r="E384" s="120"/>
      <c r="F384" s="12"/>
      <c r="G384" s="120"/>
      <c r="H384" s="203">
        <f t="shared" si="73"/>
        <v>0</v>
      </c>
      <c r="I384" s="12">
        <f t="shared" si="72"/>
        <v>0</v>
      </c>
      <c r="J384" s="106"/>
    </row>
    <row r="385" spans="1:10" ht="31.2" x14ac:dyDescent="0.3">
      <c r="A385" s="9">
        <v>336</v>
      </c>
      <c r="B385" s="162" t="s">
        <v>318</v>
      </c>
      <c r="C385" s="60" t="s">
        <v>16</v>
      </c>
      <c r="D385" s="184">
        <v>1</v>
      </c>
      <c r="E385" s="120"/>
      <c r="F385" s="12"/>
      <c r="G385" s="120"/>
      <c r="H385" s="203">
        <f t="shared" si="73"/>
        <v>0</v>
      </c>
      <c r="I385" s="12">
        <f t="shared" si="72"/>
        <v>0</v>
      </c>
      <c r="J385" s="106"/>
    </row>
    <row r="386" spans="1:10" ht="15.6" x14ac:dyDescent="0.3">
      <c r="A386" s="9">
        <v>337</v>
      </c>
      <c r="B386" s="162" t="s">
        <v>317</v>
      </c>
      <c r="C386" s="60" t="s">
        <v>16</v>
      </c>
      <c r="D386" s="184">
        <v>1</v>
      </c>
      <c r="E386" s="120"/>
      <c r="F386" s="12"/>
      <c r="G386" s="120"/>
      <c r="H386" s="203">
        <f t="shared" si="73"/>
        <v>0</v>
      </c>
      <c r="I386" s="12">
        <f t="shared" si="72"/>
        <v>0</v>
      </c>
      <c r="J386" s="106"/>
    </row>
    <row r="387" spans="1:10" ht="31.2" customHeight="1" x14ac:dyDescent="0.3">
      <c r="A387" s="166" t="s">
        <v>857</v>
      </c>
      <c r="B387" s="166"/>
      <c r="C387" s="166"/>
      <c r="D387" s="166"/>
      <c r="E387" s="166"/>
      <c r="F387" s="12">
        <f>SUM(F248:F285,F287:F307,F309:F348,F350:F386)</f>
        <v>0</v>
      </c>
      <c r="G387" s="120"/>
      <c r="H387" s="12">
        <f>SUM(H248:H285,H287:H307,H309:H348,H350:H386)</f>
        <v>0</v>
      </c>
      <c r="I387" s="121">
        <f>F387+H387</f>
        <v>0</v>
      </c>
      <c r="J387" s="106"/>
    </row>
    <row r="388" spans="1:10" ht="55.95" customHeight="1" x14ac:dyDescent="0.3">
      <c r="A388" s="103" t="s">
        <v>470</v>
      </c>
      <c r="B388" s="104" t="s">
        <v>470</v>
      </c>
      <c r="C388" s="104"/>
      <c r="D388" s="104"/>
      <c r="E388" s="104"/>
      <c r="F388" s="104"/>
      <c r="G388" s="104"/>
      <c r="H388" s="104"/>
      <c r="I388" s="104"/>
      <c r="J388" s="104"/>
    </row>
    <row r="389" spans="1:10" ht="15.6" x14ac:dyDescent="0.3">
      <c r="A389" s="9">
        <v>338</v>
      </c>
      <c r="B389" s="93" t="s">
        <v>474</v>
      </c>
      <c r="C389" s="9" t="s">
        <v>16</v>
      </c>
      <c r="D389" s="129">
        <v>28</v>
      </c>
      <c r="E389" s="120"/>
      <c r="F389" s="12">
        <f t="shared" ref="F389:F440" si="74">D389*E389</f>
        <v>0</v>
      </c>
      <c r="G389" s="120"/>
      <c r="H389" s="203"/>
      <c r="I389" s="12">
        <f t="shared" ref="I389:I440" si="75">F389+H389</f>
        <v>0</v>
      </c>
      <c r="J389" s="11"/>
    </row>
    <row r="390" spans="1:10" ht="31.2" x14ac:dyDescent="0.3">
      <c r="A390" s="9">
        <v>339</v>
      </c>
      <c r="B390" s="91" t="s">
        <v>471</v>
      </c>
      <c r="C390" s="60" t="s">
        <v>16</v>
      </c>
      <c r="D390" s="184">
        <v>12</v>
      </c>
      <c r="E390" s="120"/>
      <c r="F390" s="12"/>
      <c r="G390" s="120"/>
      <c r="H390" s="203">
        <f t="shared" ref="H389:H440" si="76">D390*G390</f>
        <v>0</v>
      </c>
      <c r="I390" s="12">
        <f t="shared" si="75"/>
        <v>0</v>
      </c>
      <c r="J390" s="106"/>
    </row>
    <row r="391" spans="1:10" ht="31.2" x14ac:dyDescent="0.3">
      <c r="A391" s="9">
        <v>340</v>
      </c>
      <c r="B391" s="91" t="s">
        <v>472</v>
      </c>
      <c r="C391" s="60" t="s">
        <v>16</v>
      </c>
      <c r="D391" s="184">
        <v>10</v>
      </c>
      <c r="E391" s="120"/>
      <c r="F391" s="12"/>
      <c r="G391" s="120"/>
      <c r="H391" s="203">
        <f t="shared" si="76"/>
        <v>0</v>
      </c>
      <c r="I391" s="12">
        <f t="shared" si="75"/>
        <v>0</v>
      </c>
      <c r="J391" s="106"/>
    </row>
    <row r="392" spans="1:10" ht="31.2" x14ac:dyDescent="0.3">
      <c r="A392" s="9">
        <v>341</v>
      </c>
      <c r="B392" s="91" t="s">
        <v>473</v>
      </c>
      <c r="C392" s="60" t="s">
        <v>16</v>
      </c>
      <c r="D392" s="184">
        <v>6</v>
      </c>
      <c r="E392" s="120"/>
      <c r="F392" s="12"/>
      <c r="G392" s="120"/>
      <c r="H392" s="203">
        <f t="shared" si="76"/>
        <v>0</v>
      </c>
      <c r="I392" s="12">
        <f t="shared" si="75"/>
        <v>0</v>
      </c>
      <c r="J392" s="106"/>
    </row>
    <row r="393" spans="1:10" ht="15.6" x14ac:dyDescent="0.3">
      <c r="A393" s="9">
        <v>342</v>
      </c>
      <c r="B393" s="93" t="s">
        <v>475</v>
      </c>
      <c r="C393" s="9" t="s">
        <v>16</v>
      </c>
      <c r="D393" s="129">
        <v>4</v>
      </c>
      <c r="E393" s="120"/>
      <c r="F393" s="12">
        <f t="shared" si="74"/>
        <v>0</v>
      </c>
      <c r="G393" s="120"/>
      <c r="H393" s="203"/>
      <c r="I393" s="12">
        <f t="shared" si="75"/>
        <v>0</v>
      </c>
      <c r="J393" s="106"/>
    </row>
    <row r="394" spans="1:10" ht="31.2" x14ac:dyDescent="0.3">
      <c r="A394" s="9">
        <v>343</v>
      </c>
      <c r="B394" s="91" t="s">
        <v>476</v>
      </c>
      <c r="C394" s="60" t="s">
        <v>16</v>
      </c>
      <c r="D394" s="184">
        <v>4</v>
      </c>
      <c r="E394" s="120"/>
      <c r="F394" s="12"/>
      <c r="G394" s="120"/>
      <c r="H394" s="203">
        <f t="shared" si="76"/>
        <v>0</v>
      </c>
      <c r="I394" s="12">
        <f t="shared" si="75"/>
        <v>0</v>
      </c>
      <c r="J394" s="106"/>
    </row>
    <row r="395" spans="1:10" ht="15.6" x14ac:dyDescent="0.3">
      <c r="A395" s="9">
        <v>344</v>
      </c>
      <c r="B395" s="93" t="s">
        <v>477</v>
      </c>
      <c r="C395" s="9" t="s">
        <v>16</v>
      </c>
      <c r="D395" s="129">
        <v>2</v>
      </c>
      <c r="E395" s="120"/>
      <c r="F395" s="12">
        <f t="shared" si="74"/>
        <v>0</v>
      </c>
      <c r="G395" s="120"/>
      <c r="H395" s="203"/>
      <c r="I395" s="12">
        <f t="shared" si="75"/>
        <v>0</v>
      </c>
      <c r="J395" s="106"/>
    </row>
    <row r="396" spans="1:10" ht="31.2" x14ac:dyDescent="0.3">
      <c r="A396" s="9">
        <v>345</v>
      </c>
      <c r="B396" s="91" t="s">
        <v>478</v>
      </c>
      <c r="C396" s="60" t="s">
        <v>16</v>
      </c>
      <c r="D396" s="184">
        <v>1</v>
      </c>
      <c r="E396" s="120"/>
      <c r="F396" s="12"/>
      <c r="G396" s="120"/>
      <c r="H396" s="203">
        <f t="shared" si="76"/>
        <v>0</v>
      </c>
      <c r="I396" s="12">
        <f t="shared" si="75"/>
        <v>0</v>
      </c>
      <c r="J396" s="106"/>
    </row>
    <row r="397" spans="1:10" ht="31.2" x14ac:dyDescent="0.3">
      <c r="A397" s="9">
        <v>346</v>
      </c>
      <c r="B397" s="91" t="s">
        <v>479</v>
      </c>
      <c r="C397" s="60" t="s">
        <v>16</v>
      </c>
      <c r="D397" s="184">
        <v>1</v>
      </c>
      <c r="E397" s="120"/>
      <c r="F397" s="12"/>
      <c r="G397" s="120"/>
      <c r="H397" s="203">
        <f t="shared" si="76"/>
        <v>0</v>
      </c>
      <c r="I397" s="12">
        <f t="shared" si="75"/>
        <v>0</v>
      </c>
      <c r="J397" s="106"/>
    </row>
    <row r="398" spans="1:10" ht="15.6" x14ac:dyDescent="0.3">
      <c r="A398" s="9">
        <v>347</v>
      </c>
      <c r="B398" s="93" t="s">
        <v>220</v>
      </c>
      <c r="C398" s="9" t="s">
        <v>16</v>
      </c>
      <c r="D398" s="129">
        <v>2</v>
      </c>
      <c r="E398" s="120"/>
      <c r="F398" s="12">
        <f t="shared" si="74"/>
        <v>0</v>
      </c>
      <c r="G398" s="120"/>
      <c r="H398" s="203"/>
      <c r="I398" s="12">
        <f t="shared" si="75"/>
        <v>0</v>
      </c>
      <c r="J398" s="106"/>
    </row>
    <row r="399" spans="1:10" ht="46.8" x14ac:dyDescent="0.3">
      <c r="A399" s="9">
        <v>348</v>
      </c>
      <c r="B399" s="91" t="s">
        <v>480</v>
      </c>
      <c r="C399" s="60" t="s">
        <v>16</v>
      </c>
      <c r="D399" s="184">
        <v>1</v>
      </c>
      <c r="E399" s="120"/>
      <c r="F399" s="12"/>
      <c r="G399" s="120"/>
      <c r="H399" s="203">
        <f t="shared" si="76"/>
        <v>0</v>
      </c>
      <c r="I399" s="12">
        <f t="shared" si="75"/>
        <v>0</v>
      </c>
      <c r="J399" s="106"/>
    </row>
    <row r="400" spans="1:10" ht="46.8" x14ac:dyDescent="0.3">
      <c r="A400" s="9">
        <v>349</v>
      </c>
      <c r="B400" s="91" t="s">
        <v>481</v>
      </c>
      <c r="C400" s="60" t="s">
        <v>16</v>
      </c>
      <c r="D400" s="184">
        <v>1</v>
      </c>
      <c r="E400" s="120"/>
      <c r="F400" s="12"/>
      <c r="G400" s="120"/>
      <c r="H400" s="203">
        <f t="shared" si="76"/>
        <v>0</v>
      </c>
      <c r="I400" s="12">
        <f t="shared" si="75"/>
        <v>0</v>
      </c>
      <c r="J400" s="106"/>
    </row>
    <row r="401" spans="1:10" ht="15.6" x14ac:dyDescent="0.3">
      <c r="A401" s="9">
        <v>350</v>
      </c>
      <c r="B401" s="93" t="s">
        <v>482</v>
      </c>
      <c r="C401" s="9" t="s">
        <v>16</v>
      </c>
      <c r="D401" s="129">
        <v>28</v>
      </c>
      <c r="E401" s="120"/>
      <c r="F401" s="12">
        <f t="shared" si="74"/>
        <v>0</v>
      </c>
      <c r="G401" s="120"/>
      <c r="H401" s="203"/>
      <c r="I401" s="12">
        <f t="shared" si="75"/>
        <v>0</v>
      </c>
      <c r="J401" s="106"/>
    </row>
    <row r="402" spans="1:10" ht="62.4" x14ac:dyDescent="0.3">
      <c r="A402" s="9">
        <v>351</v>
      </c>
      <c r="B402" s="91" t="s">
        <v>483</v>
      </c>
      <c r="C402" s="60" t="s">
        <v>16</v>
      </c>
      <c r="D402" s="184">
        <v>28</v>
      </c>
      <c r="E402" s="120"/>
      <c r="F402" s="12"/>
      <c r="G402" s="120"/>
      <c r="H402" s="203">
        <f t="shared" si="76"/>
        <v>0</v>
      </c>
      <c r="I402" s="12">
        <f t="shared" si="75"/>
        <v>0</v>
      </c>
      <c r="J402" s="106"/>
    </row>
    <row r="403" spans="1:10" ht="15.6" x14ac:dyDescent="0.3">
      <c r="A403" s="9">
        <v>352</v>
      </c>
      <c r="B403" s="93" t="s">
        <v>215</v>
      </c>
      <c r="C403" s="9" t="s">
        <v>24</v>
      </c>
      <c r="D403" s="129">
        <v>1</v>
      </c>
      <c r="E403" s="120"/>
      <c r="F403" s="12">
        <f t="shared" si="74"/>
        <v>0</v>
      </c>
      <c r="G403" s="120"/>
      <c r="H403" s="203"/>
      <c r="I403" s="12">
        <f t="shared" si="75"/>
        <v>0</v>
      </c>
      <c r="J403" s="106"/>
    </row>
    <row r="404" spans="1:10" ht="31.2" x14ac:dyDescent="0.3">
      <c r="A404" s="9">
        <v>353</v>
      </c>
      <c r="B404" s="91" t="s">
        <v>484</v>
      </c>
      <c r="C404" s="60" t="s">
        <v>20</v>
      </c>
      <c r="D404" s="184">
        <v>27.89</v>
      </c>
      <c r="E404" s="120"/>
      <c r="F404" s="12"/>
      <c r="G404" s="120"/>
      <c r="H404" s="203">
        <f t="shared" si="76"/>
        <v>0</v>
      </c>
      <c r="I404" s="12">
        <f t="shared" si="75"/>
        <v>0</v>
      </c>
      <c r="J404" s="106"/>
    </row>
    <row r="405" spans="1:10" ht="31.2" x14ac:dyDescent="0.3">
      <c r="A405" s="9">
        <v>354</v>
      </c>
      <c r="B405" s="91" t="s">
        <v>485</v>
      </c>
      <c r="C405" s="60" t="s">
        <v>20</v>
      </c>
      <c r="D405" s="184">
        <v>62.86</v>
      </c>
      <c r="E405" s="120"/>
      <c r="F405" s="12"/>
      <c r="G405" s="120"/>
      <c r="H405" s="203">
        <f t="shared" si="76"/>
        <v>0</v>
      </c>
      <c r="I405" s="12">
        <f t="shared" si="75"/>
        <v>0</v>
      </c>
      <c r="J405" s="106"/>
    </row>
    <row r="406" spans="1:10" ht="31.2" x14ac:dyDescent="0.3">
      <c r="A406" s="9">
        <v>355</v>
      </c>
      <c r="B406" s="91" t="s">
        <v>512</v>
      </c>
      <c r="C406" s="60" t="s">
        <v>20</v>
      </c>
      <c r="D406" s="184">
        <v>61.68</v>
      </c>
      <c r="E406" s="120"/>
      <c r="F406" s="12"/>
      <c r="G406" s="120"/>
      <c r="H406" s="203">
        <f t="shared" si="76"/>
        <v>0</v>
      </c>
      <c r="I406" s="12">
        <f t="shared" si="75"/>
        <v>0</v>
      </c>
      <c r="J406" s="106"/>
    </row>
    <row r="407" spans="1:10" ht="31.2" x14ac:dyDescent="0.3">
      <c r="A407" s="9">
        <v>356</v>
      </c>
      <c r="B407" s="91" t="s">
        <v>513</v>
      </c>
      <c r="C407" s="60" t="s">
        <v>20</v>
      </c>
      <c r="D407" s="184">
        <v>95.82</v>
      </c>
      <c r="E407" s="120"/>
      <c r="F407" s="12"/>
      <c r="G407" s="120"/>
      <c r="H407" s="203">
        <f t="shared" si="76"/>
        <v>0</v>
      </c>
      <c r="I407" s="12">
        <f t="shared" si="75"/>
        <v>0</v>
      </c>
      <c r="J407" s="106"/>
    </row>
    <row r="408" spans="1:10" ht="31.2" x14ac:dyDescent="0.3">
      <c r="A408" s="9">
        <v>357</v>
      </c>
      <c r="B408" s="91" t="s">
        <v>514</v>
      </c>
      <c r="C408" s="60" t="s">
        <v>20</v>
      </c>
      <c r="D408" s="184">
        <v>28.74</v>
      </c>
      <c r="E408" s="120"/>
      <c r="F408" s="12"/>
      <c r="G408" s="120"/>
      <c r="H408" s="203">
        <f t="shared" si="76"/>
        <v>0</v>
      </c>
      <c r="I408" s="12">
        <f t="shared" si="75"/>
        <v>0</v>
      </c>
      <c r="J408" s="106"/>
    </row>
    <row r="409" spans="1:10" ht="31.2" x14ac:dyDescent="0.3">
      <c r="A409" s="9">
        <v>358</v>
      </c>
      <c r="B409" s="91" t="s">
        <v>515</v>
      </c>
      <c r="C409" s="60" t="s">
        <v>20</v>
      </c>
      <c r="D409" s="184">
        <v>0.46</v>
      </c>
      <c r="E409" s="120"/>
      <c r="F409" s="12"/>
      <c r="G409" s="120"/>
      <c r="H409" s="203">
        <f t="shared" si="76"/>
        <v>0</v>
      </c>
      <c r="I409" s="12">
        <f t="shared" si="75"/>
        <v>0</v>
      </c>
      <c r="J409" s="106"/>
    </row>
    <row r="410" spans="1:10" ht="15.6" x14ac:dyDescent="0.3">
      <c r="A410" s="9">
        <v>359</v>
      </c>
      <c r="B410" s="93" t="s">
        <v>224</v>
      </c>
      <c r="C410" s="9" t="s">
        <v>24</v>
      </c>
      <c r="D410" s="129">
        <v>1</v>
      </c>
      <c r="E410" s="120"/>
      <c r="F410" s="12">
        <f t="shared" si="74"/>
        <v>0</v>
      </c>
      <c r="G410" s="120"/>
      <c r="H410" s="203"/>
      <c r="I410" s="12">
        <f t="shared" si="75"/>
        <v>0</v>
      </c>
      <c r="J410" s="106"/>
    </row>
    <row r="411" spans="1:10" ht="31.2" x14ac:dyDescent="0.3">
      <c r="A411" s="9">
        <v>360</v>
      </c>
      <c r="B411" s="91" t="s">
        <v>516</v>
      </c>
      <c r="C411" s="60" t="s">
        <v>16</v>
      </c>
      <c r="D411" s="184">
        <v>4</v>
      </c>
      <c r="E411" s="120"/>
      <c r="F411" s="12"/>
      <c r="G411" s="120"/>
      <c r="H411" s="203">
        <f t="shared" si="76"/>
        <v>0</v>
      </c>
      <c r="I411" s="12">
        <f t="shared" si="75"/>
        <v>0</v>
      </c>
      <c r="J411" s="106"/>
    </row>
    <row r="412" spans="1:10" ht="31.2" x14ac:dyDescent="0.3">
      <c r="A412" s="9">
        <v>361</v>
      </c>
      <c r="B412" s="91" t="s">
        <v>517</v>
      </c>
      <c r="C412" s="60" t="s">
        <v>16</v>
      </c>
      <c r="D412" s="184">
        <v>26</v>
      </c>
      <c r="E412" s="120"/>
      <c r="F412" s="12"/>
      <c r="G412" s="120"/>
      <c r="H412" s="203">
        <f t="shared" si="76"/>
        <v>0</v>
      </c>
      <c r="I412" s="12">
        <f t="shared" si="75"/>
        <v>0</v>
      </c>
      <c r="J412" s="106"/>
    </row>
    <row r="413" spans="1:10" ht="31.2" x14ac:dyDescent="0.3">
      <c r="A413" s="9">
        <v>362</v>
      </c>
      <c r="B413" s="91" t="s">
        <v>518</v>
      </c>
      <c r="C413" s="60" t="s">
        <v>16</v>
      </c>
      <c r="D413" s="184">
        <v>8</v>
      </c>
      <c r="E413" s="120"/>
      <c r="F413" s="12"/>
      <c r="G413" s="120"/>
      <c r="H413" s="203">
        <f t="shared" si="76"/>
        <v>0</v>
      </c>
      <c r="I413" s="12">
        <f t="shared" si="75"/>
        <v>0</v>
      </c>
      <c r="J413" s="106"/>
    </row>
    <row r="414" spans="1:10" ht="31.2" x14ac:dyDescent="0.3">
      <c r="A414" s="9">
        <v>363</v>
      </c>
      <c r="B414" s="91" t="s">
        <v>533</v>
      </c>
      <c r="C414" s="60" t="s">
        <v>16</v>
      </c>
      <c r="D414" s="184">
        <v>8</v>
      </c>
      <c r="E414" s="120"/>
      <c r="F414" s="12"/>
      <c r="G414" s="120"/>
      <c r="H414" s="203">
        <f t="shared" si="76"/>
        <v>0</v>
      </c>
      <c r="I414" s="12">
        <f t="shared" si="75"/>
        <v>0</v>
      </c>
      <c r="J414" s="106"/>
    </row>
    <row r="415" spans="1:10" ht="31.2" x14ac:dyDescent="0.3">
      <c r="A415" s="9">
        <v>364</v>
      </c>
      <c r="B415" s="91" t="s">
        <v>534</v>
      </c>
      <c r="C415" s="60" t="s">
        <v>16</v>
      </c>
      <c r="D415" s="184">
        <v>89</v>
      </c>
      <c r="E415" s="120"/>
      <c r="F415" s="12"/>
      <c r="G415" s="120"/>
      <c r="H415" s="203">
        <f t="shared" si="76"/>
        <v>0</v>
      </c>
      <c r="I415" s="12">
        <f t="shared" si="75"/>
        <v>0</v>
      </c>
      <c r="J415" s="106"/>
    </row>
    <row r="416" spans="1:10" ht="31.2" x14ac:dyDescent="0.3">
      <c r="A416" s="9">
        <v>365</v>
      </c>
      <c r="B416" s="91" t="s">
        <v>535</v>
      </c>
      <c r="C416" s="60" t="s">
        <v>16</v>
      </c>
      <c r="D416" s="184">
        <v>48</v>
      </c>
      <c r="E416" s="120"/>
      <c r="F416" s="12"/>
      <c r="G416" s="120"/>
      <c r="H416" s="203">
        <f t="shared" si="76"/>
        <v>0</v>
      </c>
      <c r="I416" s="12">
        <f t="shared" si="75"/>
        <v>0</v>
      </c>
      <c r="J416" s="106"/>
    </row>
    <row r="417" spans="1:10" ht="31.2" x14ac:dyDescent="0.3">
      <c r="A417" s="9">
        <v>366</v>
      </c>
      <c r="B417" s="91" t="s">
        <v>536</v>
      </c>
      <c r="C417" s="60" t="s">
        <v>16</v>
      </c>
      <c r="D417" s="184">
        <v>30</v>
      </c>
      <c r="E417" s="120"/>
      <c r="F417" s="12"/>
      <c r="G417" s="120"/>
      <c r="H417" s="203">
        <f t="shared" si="76"/>
        <v>0</v>
      </c>
      <c r="I417" s="12">
        <f t="shared" si="75"/>
        <v>0</v>
      </c>
      <c r="J417" s="106"/>
    </row>
    <row r="418" spans="1:10" ht="31.2" x14ac:dyDescent="0.3">
      <c r="A418" s="9">
        <v>367</v>
      </c>
      <c r="B418" s="91" t="s">
        <v>537</v>
      </c>
      <c r="C418" s="60" t="s">
        <v>16</v>
      </c>
      <c r="D418" s="184">
        <v>41</v>
      </c>
      <c r="E418" s="120"/>
      <c r="F418" s="12"/>
      <c r="G418" s="120"/>
      <c r="H418" s="203">
        <f t="shared" si="76"/>
        <v>0</v>
      </c>
      <c r="I418" s="12">
        <f t="shared" si="75"/>
        <v>0</v>
      </c>
      <c r="J418" s="106"/>
    </row>
    <row r="419" spans="1:10" ht="31.2" x14ac:dyDescent="0.3">
      <c r="A419" s="9">
        <v>368</v>
      </c>
      <c r="B419" s="91" t="s">
        <v>538</v>
      </c>
      <c r="C419" s="60" t="s">
        <v>16</v>
      </c>
      <c r="D419" s="184">
        <v>8</v>
      </c>
      <c r="E419" s="120"/>
      <c r="F419" s="12"/>
      <c r="G419" s="120"/>
      <c r="H419" s="203">
        <f t="shared" si="76"/>
        <v>0</v>
      </c>
      <c r="I419" s="12">
        <f t="shared" si="75"/>
        <v>0</v>
      </c>
      <c r="J419" s="106"/>
    </row>
    <row r="420" spans="1:10" ht="31.2" x14ac:dyDescent="0.3">
      <c r="A420" s="9">
        <v>369</v>
      </c>
      <c r="B420" s="91" t="s">
        <v>539</v>
      </c>
      <c r="C420" s="60" t="s">
        <v>16</v>
      </c>
      <c r="D420" s="184">
        <v>8</v>
      </c>
      <c r="E420" s="120"/>
      <c r="F420" s="12"/>
      <c r="G420" s="120"/>
      <c r="H420" s="203">
        <f t="shared" si="76"/>
        <v>0</v>
      </c>
      <c r="I420" s="12">
        <f t="shared" si="75"/>
        <v>0</v>
      </c>
      <c r="J420" s="106"/>
    </row>
    <row r="421" spans="1:10" ht="31.2" x14ac:dyDescent="0.3">
      <c r="A421" s="9">
        <v>370</v>
      </c>
      <c r="B421" s="91" t="s">
        <v>540</v>
      </c>
      <c r="C421" s="60" t="s">
        <v>16</v>
      </c>
      <c r="D421" s="184">
        <v>8</v>
      </c>
      <c r="E421" s="120"/>
      <c r="F421" s="12"/>
      <c r="G421" s="120"/>
      <c r="H421" s="203">
        <f t="shared" si="76"/>
        <v>0</v>
      </c>
      <c r="I421" s="12">
        <f t="shared" si="75"/>
        <v>0</v>
      </c>
      <c r="J421" s="106"/>
    </row>
    <row r="422" spans="1:10" ht="31.2" x14ac:dyDescent="0.3">
      <c r="A422" s="9">
        <v>371</v>
      </c>
      <c r="B422" s="91" t="s">
        <v>541</v>
      </c>
      <c r="C422" s="60" t="s">
        <v>16</v>
      </c>
      <c r="D422" s="184">
        <v>4</v>
      </c>
      <c r="E422" s="120"/>
      <c r="F422" s="12"/>
      <c r="G422" s="120"/>
      <c r="H422" s="203">
        <f t="shared" si="76"/>
        <v>0</v>
      </c>
      <c r="I422" s="12">
        <f t="shared" si="75"/>
        <v>0</v>
      </c>
      <c r="J422" s="106"/>
    </row>
    <row r="423" spans="1:10" ht="31.2" x14ac:dyDescent="0.3">
      <c r="A423" s="9">
        <v>372</v>
      </c>
      <c r="B423" s="91" t="s">
        <v>542</v>
      </c>
      <c r="C423" s="60" t="s">
        <v>16</v>
      </c>
      <c r="D423" s="184">
        <v>8</v>
      </c>
      <c r="E423" s="120"/>
      <c r="F423" s="12"/>
      <c r="G423" s="120"/>
      <c r="H423" s="203">
        <f t="shared" si="76"/>
        <v>0</v>
      </c>
      <c r="I423" s="12">
        <f t="shared" si="75"/>
        <v>0</v>
      </c>
      <c r="J423" s="106"/>
    </row>
    <row r="424" spans="1:10" ht="31.2" x14ac:dyDescent="0.3">
      <c r="A424" s="9">
        <v>373</v>
      </c>
      <c r="B424" s="91" t="s">
        <v>543</v>
      </c>
      <c r="C424" s="60" t="s">
        <v>16</v>
      </c>
      <c r="D424" s="184">
        <v>4</v>
      </c>
      <c r="E424" s="120"/>
      <c r="F424" s="12"/>
      <c r="G424" s="120"/>
      <c r="H424" s="203">
        <f t="shared" si="76"/>
        <v>0</v>
      </c>
      <c r="I424" s="12">
        <f t="shared" si="75"/>
        <v>0</v>
      </c>
      <c r="J424" s="106"/>
    </row>
    <row r="425" spans="1:10" ht="31.2" x14ac:dyDescent="0.3">
      <c r="A425" s="9">
        <v>374</v>
      </c>
      <c r="B425" s="91" t="s">
        <v>544</v>
      </c>
      <c r="C425" s="60" t="s">
        <v>16</v>
      </c>
      <c r="D425" s="184">
        <v>4</v>
      </c>
      <c r="E425" s="120"/>
      <c r="F425" s="12"/>
      <c r="G425" s="120"/>
      <c r="H425" s="203">
        <f t="shared" si="76"/>
        <v>0</v>
      </c>
      <c r="I425" s="12">
        <f t="shared" si="75"/>
        <v>0</v>
      </c>
      <c r="J425" s="106"/>
    </row>
    <row r="426" spans="1:10" ht="31.2" x14ac:dyDescent="0.3">
      <c r="A426" s="9">
        <v>375</v>
      </c>
      <c r="B426" s="91" t="s">
        <v>545</v>
      </c>
      <c r="C426" s="60" t="s">
        <v>16</v>
      </c>
      <c r="D426" s="184">
        <v>2</v>
      </c>
      <c r="E426" s="120"/>
      <c r="F426" s="12"/>
      <c r="G426" s="120"/>
      <c r="H426" s="203">
        <f t="shared" si="76"/>
        <v>0</v>
      </c>
      <c r="I426" s="12">
        <f t="shared" si="75"/>
        <v>0</v>
      </c>
      <c r="J426" s="106"/>
    </row>
    <row r="427" spans="1:10" ht="31.2" x14ac:dyDescent="0.3">
      <c r="A427" s="9">
        <v>376</v>
      </c>
      <c r="B427" s="91" t="s">
        <v>546</v>
      </c>
      <c r="C427" s="60" t="s">
        <v>16</v>
      </c>
      <c r="D427" s="184">
        <v>56</v>
      </c>
      <c r="E427" s="120"/>
      <c r="F427" s="12"/>
      <c r="G427" s="120"/>
      <c r="H427" s="203">
        <f t="shared" si="76"/>
        <v>0</v>
      </c>
      <c r="I427" s="12">
        <f t="shared" si="75"/>
        <v>0</v>
      </c>
      <c r="J427" s="106"/>
    </row>
    <row r="428" spans="1:10" ht="31.2" x14ac:dyDescent="0.3">
      <c r="A428" s="9">
        <v>377</v>
      </c>
      <c r="B428" s="91" t="s">
        <v>547</v>
      </c>
      <c r="C428" s="60" t="s">
        <v>16</v>
      </c>
      <c r="D428" s="184">
        <v>1</v>
      </c>
      <c r="E428" s="120"/>
      <c r="F428" s="12"/>
      <c r="G428" s="120"/>
      <c r="H428" s="203">
        <f t="shared" si="76"/>
        <v>0</v>
      </c>
      <c r="I428" s="12">
        <f t="shared" si="75"/>
        <v>0</v>
      </c>
      <c r="J428" s="106"/>
    </row>
    <row r="429" spans="1:10" ht="31.2" x14ac:dyDescent="0.3">
      <c r="A429" s="9">
        <v>378</v>
      </c>
      <c r="B429" s="91" t="s">
        <v>548</v>
      </c>
      <c r="C429" s="60" t="s">
        <v>16</v>
      </c>
      <c r="D429" s="184">
        <v>2</v>
      </c>
      <c r="E429" s="120"/>
      <c r="F429" s="12"/>
      <c r="G429" s="120"/>
      <c r="H429" s="203">
        <f t="shared" si="76"/>
        <v>0</v>
      </c>
      <c r="I429" s="12">
        <f t="shared" si="75"/>
        <v>0</v>
      </c>
      <c r="J429" s="106"/>
    </row>
    <row r="430" spans="1:10" ht="31.2" x14ac:dyDescent="0.3">
      <c r="A430" s="9">
        <v>379</v>
      </c>
      <c r="B430" s="91" t="s">
        <v>549</v>
      </c>
      <c r="C430" s="60" t="s">
        <v>16</v>
      </c>
      <c r="D430" s="184">
        <v>2</v>
      </c>
      <c r="E430" s="120"/>
      <c r="F430" s="12"/>
      <c r="G430" s="120"/>
      <c r="H430" s="203">
        <f t="shared" si="76"/>
        <v>0</v>
      </c>
      <c r="I430" s="12">
        <f t="shared" si="75"/>
        <v>0</v>
      </c>
      <c r="J430" s="106"/>
    </row>
    <row r="431" spans="1:10" ht="31.2" x14ac:dyDescent="0.3">
      <c r="A431" s="9">
        <v>380</v>
      </c>
      <c r="B431" s="91" t="s">
        <v>550</v>
      </c>
      <c r="C431" s="60" t="s">
        <v>16</v>
      </c>
      <c r="D431" s="184">
        <v>15</v>
      </c>
      <c r="E431" s="120"/>
      <c r="F431" s="12"/>
      <c r="G431" s="120"/>
      <c r="H431" s="203">
        <f t="shared" si="76"/>
        <v>0</v>
      </c>
      <c r="I431" s="12">
        <f t="shared" si="75"/>
        <v>0</v>
      </c>
      <c r="J431" s="106"/>
    </row>
    <row r="432" spans="1:10" ht="31.2" x14ac:dyDescent="0.3">
      <c r="A432" s="9">
        <v>381</v>
      </c>
      <c r="B432" s="91" t="s">
        <v>552</v>
      </c>
      <c r="C432" s="60" t="s">
        <v>16</v>
      </c>
      <c r="D432" s="184">
        <v>16</v>
      </c>
      <c r="E432" s="120"/>
      <c r="F432" s="12"/>
      <c r="G432" s="120"/>
      <c r="H432" s="203">
        <f t="shared" si="76"/>
        <v>0</v>
      </c>
      <c r="I432" s="12">
        <f t="shared" si="75"/>
        <v>0</v>
      </c>
      <c r="J432" s="106"/>
    </row>
    <row r="433" spans="1:10" ht="31.2" x14ac:dyDescent="0.3">
      <c r="A433" s="9">
        <v>382</v>
      </c>
      <c r="B433" s="91" t="s">
        <v>553</v>
      </c>
      <c r="C433" s="60" t="s">
        <v>16</v>
      </c>
      <c r="D433" s="184">
        <v>18</v>
      </c>
      <c r="E433" s="120"/>
      <c r="F433" s="12"/>
      <c r="G433" s="120"/>
      <c r="H433" s="203">
        <f t="shared" si="76"/>
        <v>0</v>
      </c>
      <c r="I433" s="12">
        <f t="shared" si="75"/>
        <v>0</v>
      </c>
      <c r="J433" s="106"/>
    </row>
    <row r="434" spans="1:10" ht="31.2" x14ac:dyDescent="0.3">
      <c r="A434" s="9">
        <v>383</v>
      </c>
      <c r="B434" s="91" t="s">
        <v>560</v>
      </c>
      <c r="C434" s="60" t="s">
        <v>16</v>
      </c>
      <c r="D434" s="184">
        <v>2</v>
      </c>
      <c r="E434" s="120"/>
      <c r="F434" s="12"/>
      <c r="G434" s="120"/>
      <c r="H434" s="203">
        <f t="shared" si="76"/>
        <v>0</v>
      </c>
      <c r="I434" s="12">
        <f t="shared" si="75"/>
        <v>0</v>
      </c>
      <c r="J434" s="106"/>
    </row>
    <row r="435" spans="1:10" ht="31.2" x14ac:dyDescent="0.3">
      <c r="A435" s="9">
        <v>384</v>
      </c>
      <c r="B435" s="91" t="s">
        <v>559</v>
      </c>
      <c r="C435" s="60" t="s">
        <v>16</v>
      </c>
      <c r="D435" s="184">
        <v>2</v>
      </c>
      <c r="E435" s="120"/>
      <c r="F435" s="12"/>
      <c r="G435" s="120"/>
      <c r="H435" s="203">
        <f t="shared" si="76"/>
        <v>0</v>
      </c>
      <c r="I435" s="12">
        <f t="shared" si="75"/>
        <v>0</v>
      </c>
      <c r="J435" s="106"/>
    </row>
    <row r="436" spans="1:10" ht="15.6" x14ac:dyDescent="0.3">
      <c r="A436" s="9">
        <v>385</v>
      </c>
      <c r="B436" s="93" t="s">
        <v>270</v>
      </c>
      <c r="C436" s="9" t="s">
        <v>24</v>
      </c>
      <c r="D436" s="129">
        <v>1</v>
      </c>
      <c r="E436" s="120"/>
      <c r="F436" s="12">
        <f t="shared" si="74"/>
        <v>0</v>
      </c>
      <c r="G436" s="120"/>
      <c r="H436" s="203"/>
      <c r="I436" s="12">
        <f t="shared" si="75"/>
        <v>0</v>
      </c>
      <c r="J436" s="106"/>
    </row>
    <row r="437" spans="1:10" ht="46.8" x14ac:dyDescent="0.3">
      <c r="A437" s="9">
        <v>386</v>
      </c>
      <c r="B437" s="91" t="s">
        <v>558</v>
      </c>
      <c r="C437" s="60" t="s">
        <v>16</v>
      </c>
      <c r="D437" s="184">
        <v>1</v>
      </c>
      <c r="E437" s="120"/>
      <c r="F437" s="12"/>
      <c r="G437" s="120"/>
      <c r="H437" s="203">
        <f t="shared" si="76"/>
        <v>0</v>
      </c>
      <c r="I437" s="12">
        <f t="shared" si="75"/>
        <v>0</v>
      </c>
      <c r="J437" s="106"/>
    </row>
    <row r="438" spans="1:10" ht="31.2" x14ac:dyDescent="0.3">
      <c r="A438" s="9">
        <v>387</v>
      </c>
      <c r="B438" s="91" t="s">
        <v>556</v>
      </c>
      <c r="C438" s="60" t="s">
        <v>16</v>
      </c>
      <c r="D438" s="184">
        <v>1</v>
      </c>
      <c r="E438" s="120"/>
      <c r="F438" s="12"/>
      <c r="G438" s="120"/>
      <c r="H438" s="203">
        <f t="shared" si="76"/>
        <v>0</v>
      </c>
      <c r="I438" s="12">
        <f t="shared" si="75"/>
        <v>0</v>
      </c>
      <c r="J438" s="106"/>
    </row>
    <row r="439" spans="1:10" ht="46.8" x14ac:dyDescent="0.3">
      <c r="A439" s="9">
        <v>388</v>
      </c>
      <c r="B439" s="91" t="s">
        <v>557</v>
      </c>
      <c r="C439" s="60" t="s">
        <v>16</v>
      </c>
      <c r="D439" s="184">
        <v>1</v>
      </c>
      <c r="E439" s="120"/>
      <c r="F439" s="12"/>
      <c r="G439" s="120"/>
      <c r="H439" s="203">
        <f t="shared" si="76"/>
        <v>0</v>
      </c>
      <c r="I439" s="12">
        <f t="shared" si="75"/>
        <v>0</v>
      </c>
      <c r="J439" s="106"/>
    </row>
    <row r="440" spans="1:10" ht="31.2" x14ac:dyDescent="0.3">
      <c r="A440" s="9">
        <v>389</v>
      </c>
      <c r="B440" s="91" t="s">
        <v>555</v>
      </c>
      <c r="C440" s="60" t="s">
        <v>16</v>
      </c>
      <c r="D440" s="184">
        <v>1</v>
      </c>
      <c r="E440" s="120"/>
      <c r="F440" s="12"/>
      <c r="G440" s="120"/>
      <c r="H440" s="203">
        <f t="shared" si="76"/>
        <v>0</v>
      </c>
      <c r="I440" s="12">
        <f t="shared" si="75"/>
        <v>0</v>
      </c>
      <c r="J440" s="106"/>
    </row>
    <row r="441" spans="1:10" ht="31.2" customHeight="1" x14ac:dyDescent="0.3">
      <c r="A441" s="166" t="s">
        <v>857</v>
      </c>
      <c r="B441" s="166"/>
      <c r="C441" s="166"/>
      <c r="D441" s="166"/>
      <c r="E441" s="166"/>
      <c r="F441" s="12">
        <f>SUM(F389:F440)</f>
        <v>0</v>
      </c>
      <c r="G441" s="120"/>
      <c r="H441" s="12">
        <f>SUM(H389:H440)</f>
        <v>0</v>
      </c>
      <c r="I441" s="121">
        <f>F441+H441</f>
        <v>0</v>
      </c>
      <c r="J441" s="106"/>
    </row>
    <row r="442" spans="1:10" ht="55.95" customHeight="1" x14ac:dyDescent="0.3">
      <c r="A442" s="103" t="s">
        <v>530</v>
      </c>
      <c r="B442" s="104" t="s">
        <v>470</v>
      </c>
      <c r="C442" s="104"/>
      <c r="D442" s="104"/>
      <c r="E442" s="104"/>
      <c r="F442" s="104"/>
      <c r="G442" s="104"/>
      <c r="H442" s="104"/>
      <c r="I442" s="104"/>
      <c r="J442" s="104"/>
    </row>
    <row r="443" spans="1:10" ht="55.95" customHeight="1" x14ac:dyDescent="0.3">
      <c r="A443" s="94" t="s">
        <v>805</v>
      </c>
      <c r="B443" s="94"/>
      <c r="C443" s="94"/>
      <c r="D443" s="94"/>
      <c r="E443" s="94"/>
      <c r="F443" s="94"/>
      <c r="G443" s="94"/>
      <c r="H443" s="94"/>
      <c r="I443" s="94"/>
      <c r="J443" s="95"/>
    </row>
    <row r="444" spans="1:10" ht="15.6" x14ac:dyDescent="0.3">
      <c r="A444" s="9">
        <v>390</v>
      </c>
      <c r="B444" s="112" t="s">
        <v>561</v>
      </c>
      <c r="C444" s="19" t="s">
        <v>24</v>
      </c>
      <c r="D444" s="12">
        <v>1</v>
      </c>
      <c r="E444" s="120"/>
      <c r="F444" s="12">
        <f t="shared" ref="F444:F507" si="77">D444*E444</f>
        <v>0</v>
      </c>
      <c r="G444" s="120"/>
      <c r="H444" s="203"/>
      <c r="I444" s="12">
        <f t="shared" ref="I444:I507" si="78">F444+H444</f>
        <v>0</v>
      </c>
      <c r="J444" s="11"/>
    </row>
    <row r="445" spans="1:10" ht="46.8" x14ac:dyDescent="0.3">
      <c r="A445" s="9">
        <v>391</v>
      </c>
      <c r="B445" s="91" t="s">
        <v>562</v>
      </c>
      <c r="C445" s="60" t="s">
        <v>16</v>
      </c>
      <c r="D445" s="184">
        <v>1</v>
      </c>
      <c r="E445" s="120"/>
      <c r="F445" s="12"/>
      <c r="G445" s="120"/>
      <c r="H445" s="203">
        <f t="shared" ref="H444:H507" si="79">D445*G445</f>
        <v>0</v>
      </c>
      <c r="I445" s="12">
        <f t="shared" si="78"/>
        <v>0</v>
      </c>
      <c r="J445" s="106"/>
    </row>
    <row r="446" spans="1:10" ht="31.2" x14ac:dyDescent="0.3">
      <c r="A446" s="9">
        <v>392</v>
      </c>
      <c r="B446" s="91" t="s">
        <v>563</v>
      </c>
      <c r="C446" s="60" t="s">
        <v>16</v>
      </c>
      <c r="D446" s="184">
        <v>1</v>
      </c>
      <c r="E446" s="120"/>
      <c r="F446" s="12"/>
      <c r="G446" s="120"/>
      <c r="H446" s="203">
        <f t="shared" si="79"/>
        <v>0</v>
      </c>
      <c r="I446" s="12">
        <f t="shared" si="78"/>
        <v>0</v>
      </c>
      <c r="J446" s="106"/>
    </row>
    <row r="447" spans="1:10" ht="31.2" x14ac:dyDescent="0.3">
      <c r="A447" s="9">
        <v>393</v>
      </c>
      <c r="B447" s="91" t="s">
        <v>503</v>
      </c>
      <c r="C447" s="60" t="s">
        <v>16</v>
      </c>
      <c r="D447" s="184">
        <v>1</v>
      </c>
      <c r="E447" s="120"/>
      <c r="F447" s="12"/>
      <c r="G447" s="120"/>
      <c r="H447" s="203">
        <f t="shared" si="79"/>
        <v>0</v>
      </c>
      <c r="I447" s="12">
        <f t="shared" si="78"/>
        <v>0</v>
      </c>
      <c r="J447" s="106"/>
    </row>
    <row r="448" spans="1:10" ht="31.2" x14ac:dyDescent="0.3">
      <c r="A448" s="9">
        <v>394</v>
      </c>
      <c r="B448" s="91" t="s">
        <v>564</v>
      </c>
      <c r="C448" s="60" t="s">
        <v>16</v>
      </c>
      <c r="D448" s="184">
        <v>1</v>
      </c>
      <c r="E448" s="120"/>
      <c r="F448" s="12"/>
      <c r="G448" s="120"/>
      <c r="H448" s="203">
        <f t="shared" si="79"/>
        <v>0</v>
      </c>
      <c r="I448" s="12">
        <f t="shared" si="78"/>
        <v>0</v>
      </c>
      <c r="J448" s="106"/>
    </row>
    <row r="449" spans="1:10" ht="31.2" x14ac:dyDescent="0.3">
      <c r="A449" s="9">
        <v>395</v>
      </c>
      <c r="B449" s="91" t="s">
        <v>565</v>
      </c>
      <c r="C449" s="60" t="s">
        <v>16</v>
      </c>
      <c r="D449" s="184">
        <v>1</v>
      </c>
      <c r="E449" s="120"/>
      <c r="F449" s="12"/>
      <c r="G449" s="120"/>
      <c r="H449" s="203">
        <f t="shared" si="79"/>
        <v>0</v>
      </c>
      <c r="I449" s="12">
        <f t="shared" si="78"/>
        <v>0</v>
      </c>
      <c r="J449" s="106"/>
    </row>
    <row r="450" spans="1:10" ht="31.2" x14ac:dyDescent="0.3">
      <c r="A450" s="9">
        <v>396</v>
      </c>
      <c r="B450" s="91" t="s">
        <v>566</v>
      </c>
      <c r="C450" s="60" t="s">
        <v>16</v>
      </c>
      <c r="D450" s="184">
        <v>1</v>
      </c>
      <c r="E450" s="120"/>
      <c r="F450" s="12"/>
      <c r="G450" s="120"/>
      <c r="H450" s="203">
        <f t="shared" si="79"/>
        <v>0</v>
      </c>
      <c r="I450" s="12">
        <f t="shared" si="78"/>
        <v>0</v>
      </c>
      <c r="J450" s="106"/>
    </row>
    <row r="451" spans="1:10" ht="15.6" x14ac:dyDescent="0.3">
      <c r="A451" s="9">
        <v>397</v>
      </c>
      <c r="B451" s="112" t="s">
        <v>575</v>
      </c>
      <c r="C451" s="19" t="s">
        <v>24</v>
      </c>
      <c r="D451" s="12">
        <v>1</v>
      </c>
      <c r="E451" s="120"/>
      <c r="F451" s="12">
        <f t="shared" si="77"/>
        <v>0</v>
      </c>
      <c r="G451" s="120"/>
      <c r="H451" s="203"/>
      <c r="I451" s="12">
        <f t="shared" si="78"/>
        <v>0</v>
      </c>
      <c r="J451" s="106"/>
    </row>
    <row r="452" spans="1:10" ht="15.6" x14ac:dyDescent="0.3">
      <c r="A452" s="9">
        <v>398</v>
      </c>
      <c r="B452" s="91" t="s">
        <v>567</v>
      </c>
      <c r="C452" s="60" t="s">
        <v>16</v>
      </c>
      <c r="D452" s="184">
        <v>1</v>
      </c>
      <c r="E452" s="120"/>
      <c r="F452" s="12"/>
      <c r="G452" s="120"/>
      <c r="H452" s="203">
        <f t="shared" si="79"/>
        <v>0</v>
      </c>
      <c r="I452" s="12">
        <f t="shared" si="78"/>
        <v>0</v>
      </c>
      <c r="J452" s="106"/>
    </row>
    <row r="453" spans="1:10" ht="46.8" x14ac:dyDescent="0.3">
      <c r="A453" s="9">
        <v>399</v>
      </c>
      <c r="B453" s="91" t="s">
        <v>568</v>
      </c>
      <c r="C453" s="60" t="s">
        <v>16</v>
      </c>
      <c r="D453" s="184">
        <v>5</v>
      </c>
      <c r="E453" s="120"/>
      <c r="F453" s="12"/>
      <c r="G453" s="120"/>
      <c r="H453" s="203">
        <f t="shared" si="79"/>
        <v>0</v>
      </c>
      <c r="I453" s="12">
        <f t="shared" si="78"/>
        <v>0</v>
      </c>
      <c r="J453" s="106"/>
    </row>
    <row r="454" spans="1:10" ht="15.6" x14ac:dyDescent="0.3">
      <c r="A454" s="9">
        <v>400</v>
      </c>
      <c r="B454" s="91" t="s">
        <v>569</v>
      </c>
      <c r="C454" s="60" t="s">
        <v>16</v>
      </c>
      <c r="D454" s="184">
        <v>3</v>
      </c>
      <c r="E454" s="120"/>
      <c r="F454" s="12"/>
      <c r="G454" s="120"/>
      <c r="H454" s="203">
        <f t="shared" si="79"/>
        <v>0</v>
      </c>
      <c r="I454" s="12">
        <f t="shared" si="78"/>
        <v>0</v>
      </c>
      <c r="J454" s="106"/>
    </row>
    <row r="455" spans="1:10" ht="15.6" x14ac:dyDescent="0.3">
      <c r="A455" s="9">
        <v>401</v>
      </c>
      <c r="B455" s="91" t="s">
        <v>570</v>
      </c>
      <c r="C455" s="60" t="s">
        <v>16</v>
      </c>
      <c r="D455" s="184">
        <v>2</v>
      </c>
      <c r="E455" s="120"/>
      <c r="F455" s="12"/>
      <c r="G455" s="120"/>
      <c r="H455" s="203">
        <f t="shared" si="79"/>
        <v>0</v>
      </c>
      <c r="I455" s="12">
        <f t="shared" si="78"/>
        <v>0</v>
      </c>
      <c r="J455" s="106"/>
    </row>
    <row r="456" spans="1:10" ht="46.8" x14ac:dyDescent="0.3">
      <c r="A456" s="9">
        <v>402</v>
      </c>
      <c r="B456" s="91" t="s">
        <v>571</v>
      </c>
      <c r="C456" s="60" t="s">
        <v>16</v>
      </c>
      <c r="D456" s="184">
        <v>10</v>
      </c>
      <c r="E456" s="120"/>
      <c r="F456" s="12"/>
      <c r="G456" s="120"/>
      <c r="H456" s="203">
        <f t="shared" si="79"/>
        <v>0</v>
      </c>
      <c r="I456" s="12">
        <f t="shared" si="78"/>
        <v>0</v>
      </c>
      <c r="J456" s="106"/>
    </row>
    <row r="457" spans="1:10" ht="31.2" x14ac:dyDescent="0.3">
      <c r="A457" s="9">
        <v>403</v>
      </c>
      <c r="B457" s="91" t="s">
        <v>572</v>
      </c>
      <c r="C457" s="60" t="s">
        <v>16</v>
      </c>
      <c r="D457" s="184">
        <v>1</v>
      </c>
      <c r="E457" s="120"/>
      <c r="F457" s="12"/>
      <c r="G457" s="120"/>
      <c r="H457" s="203">
        <f t="shared" si="79"/>
        <v>0</v>
      </c>
      <c r="I457" s="12">
        <f t="shared" si="78"/>
        <v>0</v>
      </c>
      <c r="J457" s="106"/>
    </row>
    <row r="458" spans="1:10" ht="31.2" x14ac:dyDescent="0.3">
      <c r="A458" s="9">
        <v>404</v>
      </c>
      <c r="B458" s="91" t="s">
        <v>573</v>
      </c>
      <c r="C458" s="60" t="s">
        <v>16</v>
      </c>
      <c r="D458" s="184">
        <v>18</v>
      </c>
      <c r="E458" s="120"/>
      <c r="F458" s="12"/>
      <c r="G458" s="120"/>
      <c r="H458" s="203">
        <f t="shared" si="79"/>
        <v>0</v>
      </c>
      <c r="I458" s="12">
        <f t="shared" si="78"/>
        <v>0</v>
      </c>
      <c r="J458" s="106"/>
    </row>
    <row r="459" spans="1:10" ht="31.2" x14ac:dyDescent="0.3">
      <c r="A459" s="9">
        <v>405</v>
      </c>
      <c r="B459" s="91" t="s">
        <v>574</v>
      </c>
      <c r="C459" s="60" t="s">
        <v>16</v>
      </c>
      <c r="D459" s="184">
        <v>4</v>
      </c>
      <c r="E459" s="120"/>
      <c r="F459" s="12"/>
      <c r="G459" s="120"/>
      <c r="H459" s="203">
        <f t="shared" si="79"/>
        <v>0</v>
      </c>
      <c r="I459" s="12">
        <f t="shared" si="78"/>
        <v>0</v>
      </c>
      <c r="J459" s="106"/>
    </row>
    <row r="460" spans="1:10" ht="15.6" x14ac:dyDescent="0.3">
      <c r="A460" s="9">
        <v>406</v>
      </c>
      <c r="B460" s="112" t="s">
        <v>579</v>
      </c>
      <c r="C460" s="19" t="s">
        <v>24</v>
      </c>
      <c r="D460" s="12">
        <v>1</v>
      </c>
      <c r="E460" s="120"/>
      <c r="F460" s="12">
        <f t="shared" si="77"/>
        <v>0</v>
      </c>
      <c r="G460" s="120"/>
      <c r="H460" s="203"/>
      <c r="I460" s="12">
        <f t="shared" si="78"/>
        <v>0</v>
      </c>
      <c r="J460" s="106"/>
    </row>
    <row r="461" spans="1:10" ht="31.2" x14ac:dyDescent="0.3">
      <c r="A461" s="9">
        <v>407</v>
      </c>
      <c r="B461" s="91" t="s">
        <v>576</v>
      </c>
      <c r="C461" s="60" t="s">
        <v>20</v>
      </c>
      <c r="D461" s="184">
        <v>5.0999999999999996</v>
      </c>
      <c r="E461" s="120"/>
      <c r="F461" s="12"/>
      <c r="G461" s="120"/>
      <c r="H461" s="203">
        <f t="shared" si="79"/>
        <v>0</v>
      </c>
      <c r="I461" s="12">
        <f t="shared" si="78"/>
        <v>0</v>
      </c>
      <c r="J461" s="106"/>
    </row>
    <row r="462" spans="1:10" ht="31.2" x14ac:dyDescent="0.3">
      <c r="A462" s="9">
        <v>408</v>
      </c>
      <c r="B462" s="91" t="s">
        <v>577</v>
      </c>
      <c r="C462" s="60" t="s">
        <v>20</v>
      </c>
      <c r="D462" s="184">
        <v>35.5</v>
      </c>
      <c r="E462" s="120"/>
      <c r="F462" s="12"/>
      <c r="G462" s="120"/>
      <c r="H462" s="203">
        <f t="shared" si="79"/>
        <v>0</v>
      </c>
      <c r="I462" s="12">
        <f t="shared" si="78"/>
        <v>0</v>
      </c>
      <c r="J462" s="106"/>
    </row>
    <row r="463" spans="1:10" ht="31.2" x14ac:dyDescent="0.3">
      <c r="A463" s="9">
        <v>409</v>
      </c>
      <c r="B463" s="91" t="s">
        <v>578</v>
      </c>
      <c r="C463" s="60" t="s">
        <v>20</v>
      </c>
      <c r="D463" s="184">
        <v>5.8</v>
      </c>
      <c r="E463" s="120"/>
      <c r="F463" s="12"/>
      <c r="G463" s="120"/>
      <c r="H463" s="203">
        <f t="shared" si="79"/>
        <v>0</v>
      </c>
      <c r="I463" s="12">
        <f t="shared" si="78"/>
        <v>0</v>
      </c>
      <c r="J463" s="106"/>
    </row>
    <row r="464" spans="1:10" ht="31.2" x14ac:dyDescent="0.3">
      <c r="A464" s="9">
        <v>410</v>
      </c>
      <c r="B464" s="91" t="s">
        <v>588</v>
      </c>
      <c r="C464" s="60" t="s">
        <v>20</v>
      </c>
      <c r="D464" s="184">
        <v>9.5</v>
      </c>
      <c r="E464" s="120"/>
      <c r="F464" s="12"/>
      <c r="G464" s="120"/>
      <c r="H464" s="203">
        <f t="shared" si="79"/>
        <v>0</v>
      </c>
      <c r="I464" s="12">
        <f t="shared" si="78"/>
        <v>0</v>
      </c>
      <c r="J464" s="106"/>
    </row>
    <row r="465" spans="1:10" ht="31.2" x14ac:dyDescent="0.3">
      <c r="A465" s="9">
        <v>411</v>
      </c>
      <c r="B465" s="91" t="s">
        <v>589</v>
      </c>
      <c r="C465" s="60" t="s">
        <v>20</v>
      </c>
      <c r="D465" s="184">
        <v>12.4</v>
      </c>
      <c r="E465" s="120"/>
      <c r="F465" s="12"/>
      <c r="G465" s="120"/>
      <c r="H465" s="203">
        <f t="shared" si="79"/>
        <v>0</v>
      </c>
      <c r="I465" s="12">
        <f t="shared" si="78"/>
        <v>0</v>
      </c>
      <c r="J465" s="106"/>
    </row>
    <row r="466" spans="1:10" ht="31.2" x14ac:dyDescent="0.3">
      <c r="A466" s="9">
        <v>412</v>
      </c>
      <c r="B466" s="91" t="s">
        <v>592</v>
      </c>
      <c r="C466" s="60" t="s">
        <v>20</v>
      </c>
      <c r="D466" s="184">
        <v>19.8</v>
      </c>
      <c r="E466" s="120"/>
      <c r="F466" s="12"/>
      <c r="G466" s="120"/>
      <c r="H466" s="203">
        <f t="shared" si="79"/>
        <v>0</v>
      </c>
      <c r="I466" s="12">
        <f t="shared" si="78"/>
        <v>0</v>
      </c>
      <c r="J466" s="106"/>
    </row>
    <row r="467" spans="1:10" ht="31.2" x14ac:dyDescent="0.3">
      <c r="A467" s="9">
        <v>413</v>
      </c>
      <c r="B467" s="91" t="s">
        <v>593</v>
      </c>
      <c r="C467" s="60" t="s">
        <v>20</v>
      </c>
      <c r="D467" s="184">
        <v>11.9</v>
      </c>
      <c r="E467" s="120"/>
      <c r="F467" s="12"/>
      <c r="G467" s="120"/>
      <c r="H467" s="203">
        <f t="shared" si="79"/>
        <v>0</v>
      </c>
      <c r="I467" s="12">
        <f t="shared" si="78"/>
        <v>0</v>
      </c>
      <c r="J467" s="106"/>
    </row>
    <row r="468" spans="1:10" ht="31.2" x14ac:dyDescent="0.3">
      <c r="A468" s="9">
        <v>414</v>
      </c>
      <c r="B468" s="91" t="s">
        <v>594</v>
      </c>
      <c r="C468" s="60" t="s">
        <v>20</v>
      </c>
      <c r="D468" s="184">
        <v>50.2</v>
      </c>
      <c r="E468" s="120"/>
      <c r="F468" s="12"/>
      <c r="G468" s="120"/>
      <c r="H468" s="203">
        <f t="shared" si="79"/>
        <v>0</v>
      </c>
      <c r="I468" s="12">
        <f t="shared" si="78"/>
        <v>0</v>
      </c>
      <c r="J468" s="106"/>
    </row>
    <row r="469" spans="1:10" ht="31.2" x14ac:dyDescent="0.3">
      <c r="A469" s="9">
        <v>415</v>
      </c>
      <c r="B469" s="91" t="s">
        <v>582</v>
      </c>
      <c r="C469" s="60" t="s">
        <v>20</v>
      </c>
      <c r="D469" s="184">
        <v>1.1000000000000001</v>
      </c>
      <c r="E469" s="120"/>
      <c r="F469" s="12"/>
      <c r="G469" s="120"/>
      <c r="H469" s="203">
        <f t="shared" si="79"/>
        <v>0</v>
      </c>
      <c r="I469" s="12">
        <f t="shared" si="78"/>
        <v>0</v>
      </c>
      <c r="J469" s="106"/>
    </row>
    <row r="470" spans="1:10" ht="31.2" x14ac:dyDescent="0.3">
      <c r="A470" s="9">
        <v>416</v>
      </c>
      <c r="B470" s="91" t="s">
        <v>581</v>
      </c>
      <c r="C470" s="60" t="s">
        <v>20</v>
      </c>
      <c r="D470" s="184">
        <v>34</v>
      </c>
      <c r="E470" s="120"/>
      <c r="F470" s="12"/>
      <c r="G470" s="120"/>
      <c r="H470" s="203">
        <f t="shared" si="79"/>
        <v>0</v>
      </c>
      <c r="I470" s="12">
        <f t="shared" si="78"/>
        <v>0</v>
      </c>
      <c r="J470" s="106"/>
    </row>
    <row r="471" spans="1:10" ht="31.2" x14ac:dyDescent="0.3">
      <c r="A471" s="9">
        <v>417</v>
      </c>
      <c r="B471" s="91" t="s">
        <v>580</v>
      </c>
      <c r="C471" s="60" t="s">
        <v>20</v>
      </c>
      <c r="D471" s="184">
        <v>9</v>
      </c>
      <c r="E471" s="120"/>
      <c r="F471" s="12"/>
      <c r="G471" s="120"/>
      <c r="H471" s="203">
        <f t="shared" si="79"/>
        <v>0</v>
      </c>
      <c r="I471" s="12">
        <f t="shared" si="78"/>
        <v>0</v>
      </c>
      <c r="J471" s="106"/>
    </row>
    <row r="472" spans="1:10" ht="31.2" x14ac:dyDescent="0.3">
      <c r="A472" s="9">
        <v>418</v>
      </c>
      <c r="B472" s="91" t="s">
        <v>590</v>
      </c>
      <c r="C472" s="60" t="s">
        <v>20</v>
      </c>
      <c r="D472" s="184">
        <v>5.9</v>
      </c>
      <c r="E472" s="120"/>
      <c r="F472" s="12"/>
      <c r="G472" s="120"/>
      <c r="H472" s="203">
        <f t="shared" si="79"/>
        <v>0</v>
      </c>
      <c r="I472" s="12">
        <f t="shared" si="78"/>
        <v>0</v>
      </c>
      <c r="J472" s="106"/>
    </row>
    <row r="473" spans="1:10" ht="31.2" x14ac:dyDescent="0.3">
      <c r="A473" s="9">
        <v>419</v>
      </c>
      <c r="B473" s="91" t="s">
        <v>597</v>
      </c>
      <c r="C473" s="60" t="s">
        <v>20</v>
      </c>
      <c r="D473" s="184">
        <v>9.4</v>
      </c>
      <c r="E473" s="120"/>
      <c r="F473" s="12"/>
      <c r="G473" s="120"/>
      <c r="H473" s="203">
        <f t="shared" si="79"/>
        <v>0</v>
      </c>
      <c r="I473" s="12">
        <f t="shared" si="78"/>
        <v>0</v>
      </c>
      <c r="J473" s="106"/>
    </row>
    <row r="474" spans="1:10" ht="31.2" x14ac:dyDescent="0.3">
      <c r="A474" s="9">
        <v>420</v>
      </c>
      <c r="B474" s="91" t="s">
        <v>598</v>
      </c>
      <c r="C474" s="60" t="s">
        <v>20</v>
      </c>
      <c r="D474" s="184">
        <v>5.3</v>
      </c>
      <c r="E474" s="120"/>
      <c r="F474" s="12"/>
      <c r="G474" s="120"/>
      <c r="H474" s="203">
        <f t="shared" si="79"/>
        <v>0</v>
      </c>
      <c r="I474" s="12">
        <f t="shared" si="78"/>
        <v>0</v>
      </c>
      <c r="J474" s="106"/>
    </row>
    <row r="475" spans="1:10" ht="31.2" x14ac:dyDescent="0.3">
      <c r="A475" s="9">
        <v>421</v>
      </c>
      <c r="B475" s="91" t="s">
        <v>599</v>
      </c>
      <c r="C475" s="60" t="s">
        <v>20</v>
      </c>
      <c r="D475" s="184">
        <v>8.5</v>
      </c>
      <c r="E475" s="120"/>
      <c r="F475" s="12"/>
      <c r="G475" s="120"/>
      <c r="H475" s="203">
        <f t="shared" si="79"/>
        <v>0</v>
      </c>
      <c r="I475" s="12">
        <f t="shared" si="78"/>
        <v>0</v>
      </c>
      <c r="J475" s="106"/>
    </row>
    <row r="476" spans="1:10" ht="31.2" x14ac:dyDescent="0.3">
      <c r="A476" s="9">
        <v>422</v>
      </c>
      <c r="B476" s="91" t="s">
        <v>600</v>
      </c>
      <c r="C476" s="60" t="s">
        <v>20</v>
      </c>
      <c r="D476" s="184">
        <v>10.199999999999999</v>
      </c>
      <c r="E476" s="120"/>
      <c r="F476" s="12"/>
      <c r="G476" s="120"/>
      <c r="H476" s="203">
        <f t="shared" si="79"/>
        <v>0</v>
      </c>
      <c r="I476" s="12">
        <f t="shared" si="78"/>
        <v>0</v>
      </c>
      <c r="J476" s="106"/>
    </row>
    <row r="477" spans="1:10" ht="31.2" x14ac:dyDescent="0.3">
      <c r="A477" s="9">
        <v>423</v>
      </c>
      <c r="B477" s="91" t="s">
        <v>605</v>
      </c>
      <c r="C477" s="60" t="s">
        <v>20</v>
      </c>
      <c r="D477" s="184">
        <v>4.5999999999999996</v>
      </c>
      <c r="E477" s="120"/>
      <c r="F477" s="12"/>
      <c r="G477" s="120"/>
      <c r="H477" s="203">
        <f t="shared" si="79"/>
        <v>0</v>
      </c>
      <c r="I477" s="12">
        <f t="shared" si="78"/>
        <v>0</v>
      </c>
      <c r="J477" s="106"/>
    </row>
    <row r="478" spans="1:10" ht="31.2" x14ac:dyDescent="0.3">
      <c r="A478" s="9">
        <v>424</v>
      </c>
      <c r="B478" s="91" t="s">
        <v>606</v>
      </c>
      <c r="C478" s="60" t="s">
        <v>20</v>
      </c>
      <c r="D478" s="184">
        <v>12</v>
      </c>
      <c r="E478" s="120"/>
      <c r="F478" s="12"/>
      <c r="G478" s="120"/>
      <c r="H478" s="203">
        <f t="shared" si="79"/>
        <v>0</v>
      </c>
      <c r="I478" s="12">
        <f t="shared" si="78"/>
        <v>0</v>
      </c>
      <c r="J478" s="106"/>
    </row>
    <row r="479" spans="1:10" ht="31.2" x14ac:dyDescent="0.3">
      <c r="A479" s="9">
        <v>425</v>
      </c>
      <c r="B479" s="91" t="s">
        <v>607</v>
      </c>
      <c r="C479" s="60" t="s">
        <v>20</v>
      </c>
      <c r="D479" s="184">
        <v>26.6</v>
      </c>
      <c r="E479" s="120"/>
      <c r="F479" s="12"/>
      <c r="G479" s="120"/>
      <c r="H479" s="203">
        <f t="shared" si="79"/>
        <v>0</v>
      </c>
      <c r="I479" s="12">
        <f t="shared" si="78"/>
        <v>0</v>
      </c>
      <c r="J479" s="106"/>
    </row>
    <row r="480" spans="1:10" ht="31.2" x14ac:dyDescent="0.3">
      <c r="A480" s="9">
        <v>426</v>
      </c>
      <c r="B480" s="91" t="s">
        <v>608</v>
      </c>
      <c r="C480" s="60" t="s">
        <v>20</v>
      </c>
      <c r="D480" s="184">
        <v>11.6</v>
      </c>
      <c r="E480" s="120"/>
      <c r="F480" s="12"/>
      <c r="G480" s="120"/>
      <c r="H480" s="203">
        <f t="shared" si="79"/>
        <v>0</v>
      </c>
      <c r="I480" s="12">
        <f t="shared" si="78"/>
        <v>0</v>
      </c>
      <c r="J480" s="106"/>
    </row>
    <row r="481" spans="1:10" ht="15.6" x14ac:dyDescent="0.3">
      <c r="A481" s="9">
        <v>427</v>
      </c>
      <c r="B481" s="91" t="s">
        <v>602</v>
      </c>
      <c r="C481" s="60" t="s">
        <v>16</v>
      </c>
      <c r="D481" s="184">
        <v>1</v>
      </c>
      <c r="E481" s="120"/>
      <c r="F481" s="12"/>
      <c r="G481" s="120"/>
      <c r="H481" s="203">
        <f t="shared" si="79"/>
        <v>0</v>
      </c>
      <c r="I481" s="12">
        <f t="shared" si="78"/>
        <v>0</v>
      </c>
      <c r="J481" s="106"/>
    </row>
    <row r="482" spans="1:10" ht="15.6" x14ac:dyDescent="0.3">
      <c r="A482" s="9">
        <v>428</v>
      </c>
      <c r="B482" s="91" t="s">
        <v>601</v>
      </c>
      <c r="C482" s="60" t="s">
        <v>16</v>
      </c>
      <c r="D482" s="184">
        <v>1</v>
      </c>
      <c r="E482" s="120"/>
      <c r="F482" s="12"/>
      <c r="G482" s="120"/>
      <c r="H482" s="203">
        <f t="shared" si="79"/>
        <v>0</v>
      </c>
      <c r="I482" s="12">
        <f t="shared" si="78"/>
        <v>0</v>
      </c>
      <c r="J482" s="106"/>
    </row>
    <row r="483" spans="1:10" ht="15.6" x14ac:dyDescent="0.3">
      <c r="A483" s="9">
        <v>429</v>
      </c>
      <c r="B483" s="91" t="s">
        <v>603</v>
      </c>
      <c r="C483" s="60" t="s">
        <v>16</v>
      </c>
      <c r="D483" s="184">
        <v>1</v>
      </c>
      <c r="E483" s="120"/>
      <c r="F483" s="12"/>
      <c r="G483" s="120"/>
      <c r="H483" s="203">
        <f t="shared" si="79"/>
        <v>0</v>
      </c>
      <c r="I483" s="12">
        <f t="shared" si="78"/>
        <v>0</v>
      </c>
      <c r="J483" s="106"/>
    </row>
    <row r="484" spans="1:10" ht="15.6" x14ac:dyDescent="0.3">
      <c r="A484" s="9">
        <v>430</v>
      </c>
      <c r="B484" s="91" t="s">
        <v>604</v>
      </c>
      <c r="C484" s="60" t="s">
        <v>16</v>
      </c>
      <c r="D484" s="184">
        <v>1</v>
      </c>
      <c r="E484" s="120"/>
      <c r="F484" s="12"/>
      <c r="G484" s="120"/>
      <c r="H484" s="203">
        <f t="shared" si="79"/>
        <v>0</v>
      </c>
      <c r="I484" s="12">
        <f t="shared" si="78"/>
        <v>0</v>
      </c>
      <c r="J484" s="106"/>
    </row>
    <row r="485" spans="1:10" ht="15.6" x14ac:dyDescent="0.3">
      <c r="A485" s="9">
        <v>431</v>
      </c>
      <c r="B485" s="91" t="s">
        <v>609</v>
      </c>
      <c r="C485" s="60" t="s">
        <v>16</v>
      </c>
      <c r="D485" s="184">
        <v>1</v>
      </c>
      <c r="E485" s="120"/>
      <c r="F485" s="12"/>
      <c r="G485" s="120"/>
      <c r="H485" s="203">
        <f t="shared" si="79"/>
        <v>0</v>
      </c>
      <c r="I485" s="12">
        <f t="shared" si="78"/>
        <v>0</v>
      </c>
      <c r="J485" s="106"/>
    </row>
    <row r="486" spans="1:10" ht="15.6" x14ac:dyDescent="0.3">
      <c r="A486" s="9">
        <v>432</v>
      </c>
      <c r="B486" s="91" t="s">
        <v>610</v>
      </c>
      <c r="C486" s="60" t="s">
        <v>16</v>
      </c>
      <c r="D486" s="184">
        <v>2</v>
      </c>
      <c r="E486" s="120"/>
      <c r="F486" s="12"/>
      <c r="G486" s="120"/>
      <c r="H486" s="203">
        <f t="shared" si="79"/>
        <v>0</v>
      </c>
      <c r="I486" s="12">
        <f t="shared" si="78"/>
        <v>0</v>
      </c>
      <c r="J486" s="106"/>
    </row>
    <row r="487" spans="1:10" ht="15.6" x14ac:dyDescent="0.3">
      <c r="A487" s="9">
        <v>433</v>
      </c>
      <c r="B487" s="91" t="s">
        <v>611</v>
      </c>
      <c r="C487" s="60" t="s">
        <v>16</v>
      </c>
      <c r="D487" s="184">
        <v>7</v>
      </c>
      <c r="E487" s="120"/>
      <c r="F487" s="12"/>
      <c r="G487" s="120"/>
      <c r="H487" s="203">
        <f t="shared" si="79"/>
        <v>0</v>
      </c>
      <c r="I487" s="12">
        <f t="shared" si="78"/>
        <v>0</v>
      </c>
      <c r="J487" s="106"/>
    </row>
    <row r="488" spans="1:10" ht="15.6" x14ac:dyDescent="0.3">
      <c r="A488" s="9">
        <v>434</v>
      </c>
      <c r="B488" s="91" t="s">
        <v>612</v>
      </c>
      <c r="C488" s="60" t="s">
        <v>16</v>
      </c>
      <c r="D488" s="184">
        <v>1</v>
      </c>
      <c r="E488" s="120"/>
      <c r="F488" s="12"/>
      <c r="G488" s="120"/>
      <c r="H488" s="203">
        <f t="shared" si="79"/>
        <v>0</v>
      </c>
      <c r="I488" s="12">
        <f t="shared" si="78"/>
        <v>0</v>
      </c>
      <c r="J488" s="106"/>
    </row>
    <row r="489" spans="1:10" ht="15.6" x14ac:dyDescent="0.3">
      <c r="A489" s="9">
        <v>435</v>
      </c>
      <c r="B489" s="91" t="s">
        <v>587</v>
      </c>
      <c r="C489" s="60" t="s">
        <v>16</v>
      </c>
      <c r="D489" s="184">
        <v>1</v>
      </c>
      <c r="E489" s="120"/>
      <c r="F489" s="12"/>
      <c r="G489" s="120"/>
      <c r="H489" s="203">
        <f t="shared" si="79"/>
        <v>0</v>
      </c>
      <c r="I489" s="12">
        <f t="shared" si="78"/>
        <v>0</v>
      </c>
      <c r="J489" s="106"/>
    </row>
    <row r="490" spans="1:10" ht="15.6" x14ac:dyDescent="0.3">
      <c r="A490" s="9">
        <v>436</v>
      </c>
      <c r="B490" s="91" t="s">
        <v>586</v>
      </c>
      <c r="C490" s="60" t="s">
        <v>16</v>
      </c>
      <c r="D490" s="184">
        <v>1</v>
      </c>
      <c r="E490" s="120"/>
      <c r="F490" s="12"/>
      <c r="G490" s="120"/>
      <c r="H490" s="203">
        <f t="shared" si="79"/>
        <v>0</v>
      </c>
      <c r="I490" s="12">
        <f t="shared" si="78"/>
        <v>0</v>
      </c>
      <c r="J490" s="106"/>
    </row>
    <row r="491" spans="1:10" ht="15.6" x14ac:dyDescent="0.3">
      <c r="A491" s="9">
        <v>437</v>
      </c>
      <c r="B491" s="91" t="s">
        <v>585</v>
      </c>
      <c r="C491" s="60" t="s">
        <v>16</v>
      </c>
      <c r="D491" s="184">
        <v>17</v>
      </c>
      <c r="E491" s="120"/>
      <c r="F491" s="12"/>
      <c r="G491" s="120"/>
      <c r="H491" s="203">
        <f t="shared" si="79"/>
        <v>0</v>
      </c>
      <c r="I491" s="12">
        <f t="shared" si="78"/>
        <v>0</v>
      </c>
      <c r="J491" s="106"/>
    </row>
    <row r="492" spans="1:10" ht="15.6" x14ac:dyDescent="0.3">
      <c r="A492" s="9">
        <v>438</v>
      </c>
      <c r="B492" s="91" t="s">
        <v>584</v>
      </c>
      <c r="C492" s="60" t="s">
        <v>16</v>
      </c>
      <c r="D492" s="184">
        <v>6</v>
      </c>
      <c r="E492" s="120"/>
      <c r="F492" s="12"/>
      <c r="G492" s="120"/>
      <c r="H492" s="203">
        <f t="shared" si="79"/>
        <v>0</v>
      </c>
      <c r="I492" s="12">
        <f t="shared" si="78"/>
        <v>0</v>
      </c>
      <c r="J492" s="106"/>
    </row>
    <row r="493" spans="1:10" ht="15.6" x14ac:dyDescent="0.3">
      <c r="A493" s="9">
        <v>439</v>
      </c>
      <c r="B493" s="91" t="s">
        <v>583</v>
      </c>
      <c r="C493" s="60" t="s">
        <v>16</v>
      </c>
      <c r="D493" s="184">
        <v>10</v>
      </c>
      <c r="E493" s="120"/>
      <c r="F493" s="12"/>
      <c r="G493" s="120"/>
      <c r="H493" s="203">
        <f t="shared" si="79"/>
        <v>0</v>
      </c>
      <c r="I493" s="12">
        <f t="shared" si="78"/>
        <v>0</v>
      </c>
      <c r="J493" s="106"/>
    </row>
    <row r="494" spans="1:10" ht="31.2" x14ac:dyDescent="0.3">
      <c r="A494" s="9">
        <v>440</v>
      </c>
      <c r="B494" s="91" t="s">
        <v>616</v>
      </c>
      <c r="C494" s="60" t="s">
        <v>16</v>
      </c>
      <c r="D494" s="184">
        <v>2</v>
      </c>
      <c r="E494" s="120"/>
      <c r="F494" s="12"/>
      <c r="G494" s="120"/>
      <c r="H494" s="203">
        <f t="shared" si="79"/>
        <v>0</v>
      </c>
      <c r="I494" s="12">
        <f t="shared" si="78"/>
        <v>0</v>
      </c>
      <c r="J494" s="106"/>
    </row>
    <row r="495" spans="1:10" ht="31.2" x14ac:dyDescent="0.3">
      <c r="A495" s="9">
        <v>441</v>
      </c>
      <c r="B495" s="91" t="s">
        <v>617</v>
      </c>
      <c r="C495" s="60" t="s">
        <v>16</v>
      </c>
      <c r="D495" s="184">
        <v>1</v>
      </c>
      <c r="E495" s="120"/>
      <c r="F495" s="12"/>
      <c r="G495" s="120"/>
      <c r="H495" s="203">
        <f t="shared" si="79"/>
        <v>0</v>
      </c>
      <c r="I495" s="12">
        <f t="shared" si="78"/>
        <v>0</v>
      </c>
      <c r="J495" s="106"/>
    </row>
    <row r="496" spans="1:10" ht="31.2" x14ac:dyDescent="0.3">
      <c r="A496" s="9">
        <v>442</v>
      </c>
      <c r="B496" s="91" t="s">
        <v>618</v>
      </c>
      <c r="C496" s="60" t="s">
        <v>16</v>
      </c>
      <c r="D496" s="184">
        <v>3</v>
      </c>
      <c r="E496" s="120"/>
      <c r="F496" s="12"/>
      <c r="G496" s="120"/>
      <c r="H496" s="203">
        <f t="shared" si="79"/>
        <v>0</v>
      </c>
      <c r="I496" s="12">
        <f t="shared" si="78"/>
        <v>0</v>
      </c>
      <c r="J496" s="106"/>
    </row>
    <row r="497" spans="1:10" ht="31.2" x14ac:dyDescent="0.3">
      <c r="A497" s="9">
        <v>443</v>
      </c>
      <c r="B497" s="91" t="s">
        <v>619</v>
      </c>
      <c r="C497" s="60" t="s">
        <v>16</v>
      </c>
      <c r="D497" s="184">
        <v>2</v>
      </c>
      <c r="E497" s="120"/>
      <c r="F497" s="12"/>
      <c r="G497" s="120"/>
      <c r="H497" s="203">
        <f t="shared" si="79"/>
        <v>0</v>
      </c>
      <c r="I497" s="12">
        <f t="shared" si="78"/>
        <v>0</v>
      </c>
      <c r="J497" s="106"/>
    </row>
    <row r="498" spans="1:10" ht="31.2" x14ac:dyDescent="0.3">
      <c r="A498" s="9">
        <v>444</v>
      </c>
      <c r="B498" s="91" t="s">
        <v>620</v>
      </c>
      <c r="C498" s="60" t="s">
        <v>16</v>
      </c>
      <c r="D498" s="184">
        <v>1</v>
      </c>
      <c r="E498" s="120"/>
      <c r="F498" s="12"/>
      <c r="G498" s="120"/>
      <c r="H498" s="203">
        <f t="shared" si="79"/>
        <v>0</v>
      </c>
      <c r="I498" s="12">
        <f t="shared" si="78"/>
        <v>0</v>
      </c>
      <c r="J498" s="106"/>
    </row>
    <row r="499" spans="1:10" ht="31.2" x14ac:dyDescent="0.3">
      <c r="A499" s="9">
        <v>445</v>
      </c>
      <c r="B499" s="91" t="s">
        <v>621</v>
      </c>
      <c r="C499" s="60" t="s">
        <v>16</v>
      </c>
      <c r="D499" s="184">
        <v>1</v>
      </c>
      <c r="E499" s="120"/>
      <c r="F499" s="12"/>
      <c r="G499" s="120"/>
      <c r="H499" s="203">
        <f t="shared" si="79"/>
        <v>0</v>
      </c>
      <c r="I499" s="12">
        <f t="shared" si="78"/>
        <v>0</v>
      </c>
      <c r="J499" s="106"/>
    </row>
    <row r="500" spans="1:10" ht="31.2" x14ac:dyDescent="0.3">
      <c r="A500" s="9">
        <v>446</v>
      </c>
      <c r="B500" s="91" t="s">
        <v>622</v>
      </c>
      <c r="C500" s="60" t="s">
        <v>16</v>
      </c>
      <c r="D500" s="184">
        <v>1</v>
      </c>
      <c r="E500" s="120"/>
      <c r="F500" s="12"/>
      <c r="G500" s="120"/>
      <c r="H500" s="203">
        <f t="shared" si="79"/>
        <v>0</v>
      </c>
      <c r="I500" s="12">
        <f t="shared" si="78"/>
        <v>0</v>
      </c>
      <c r="J500" s="106"/>
    </row>
    <row r="501" spans="1:10" ht="31.2" x14ac:dyDescent="0.3">
      <c r="A501" s="9">
        <v>447</v>
      </c>
      <c r="B501" s="91" t="s">
        <v>623</v>
      </c>
      <c r="C501" s="60" t="s">
        <v>16</v>
      </c>
      <c r="D501" s="184">
        <v>1</v>
      </c>
      <c r="E501" s="120"/>
      <c r="F501" s="12"/>
      <c r="G501" s="120"/>
      <c r="H501" s="203">
        <f t="shared" si="79"/>
        <v>0</v>
      </c>
      <c r="I501" s="12">
        <f t="shared" si="78"/>
        <v>0</v>
      </c>
      <c r="J501" s="106"/>
    </row>
    <row r="502" spans="1:10" ht="31.2" x14ac:dyDescent="0.3">
      <c r="A502" s="9">
        <v>448</v>
      </c>
      <c r="B502" s="91" t="s">
        <v>624</v>
      </c>
      <c r="C502" s="60" t="s">
        <v>16</v>
      </c>
      <c r="D502" s="184">
        <v>1</v>
      </c>
      <c r="E502" s="120"/>
      <c r="F502" s="12"/>
      <c r="G502" s="120"/>
      <c r="H502" s="203">
        <f t="shared" si="79"/>
        <v>0</v>
      </c>
      <c r="I502" s="12">
        <f t="shared" si="78"/>
        <v>0</v>
      </c>
      <c r="J502" s="106"/>
    </row>
    <row r="503" spans="1:10" ht="31.2" x14ac:dyDescent="0.3">
      <c r="A503" s="9">
        <v>449</v>
      </c>
      <c r="B503" s="91" t="s">
        <v>625</v>
      </c>
      <c r="C503" s="60" t="s">
        <v>16</v>
      </c>
      <c r="D503" s="184">
        <v>1</v>
      </c>
      <c r="E503" s="120"/>
      <c r="F503" s="12"/>
      <c r="G503" s="120"/>
      <c r="H503" s="203">
        <f t="shared" si="79"/>
        <v>0</v>
      </c>
      <c r="I503" s="12">
        <f t="shared" si="78"/>
        <v>0</v>
      </c>
      <c r="J503" s="106"/>
    </row>
    <row r="504" spans="1:10" ht="31.2" x14ac:dyDescent="0.3">
      <c r="A504" s="9">
        <v>450</v>
      </c>
      <c r="B504" s="91" t="s">
        <v>626</v>
      </c>
      <c r="C504" s="60" t="s">
        <v>16</v>
      </c>
      <c r="D504" s="184">
        <v>1</v>
      </c>
      <c r="E504" s="120"/>
      <c r="F504" s="12"/>
      <c r="G504" s="120"/>
      <c r="H504" s="203">
        <f t="shared" si="79"/>
        <v>0</v>
      </c>
      <c r="I504" s="12">
        <f t="shared" si="78"/>
        <v>0</v>
      </c>
      <c r="J504" s="106"/>
    </row>
    <row r="505" spans="1:10" ht="31.2" x14ac:dyDescent="0.3">
      <c r="A505" s="9">
        <v>451</v>
      </c>
      <c r="B505" s="91" t="s">
        <v>627</v>
      </c>
      <c r="C505" s="60" t="s">
        <v>16</v>
      </c>
      <c r="D505" s="184">
        <v>1</v>
      </c>
      <c r="E505" s="120"/>
      <c r="F505" s="12"/>
      <c r="G505" s="120"/>
      <c r="H505" s="203">
        <f t="shared" si="79"/>
        <v>0</v>
      </c>
      <c r="I505" s="12">
        <f t="shared" si="78"/>
        <v>0</v>
      </c>
      <c r="J505" s="106"/>
    </row>
    <row r="506" spans="1:10" ht="31.2" x14ac:dyDescent="0.3">
      <c r="A506" s="9">
        <v>452</v>
      </c>
      <c r="B506" s="91" t="s">
        <v>628</v>
      </c>
      <c r="C506" s="60" t="s">
        <v>16</v>
      </c>
      <c r="D506" s="184">
        <v>1</v>
      </c>
      <c r="E506" s="120"/>
      <c r="F506" s="12"/>
      <c r="G506" s="120"/>
      <c r="H506" s="203">
        <f t="shared" si="79"/>
        <v>0</v>
      </c>
      <c r="I506" s="12">
        <f t="shared" si="78"/>
        <v>0</v>
      </c>
      <c r="J506" s="106"/>
    </row>
    <row r="507" spans="1:10" ht="31.2" x14ac:dyDescent="0.3">
      <c r="A507" s="9">
        <v>453</v>
      </c>
      <c r="B507" s="91" t="s">
        <v>629</v>
      </c>
      <c r="C507" s="60" t="s">
        <v>16</v>
      </c>
      <c r="D507" s="184">
        <v>1</v>
      </c>
      <c r="E507" s="120"/>
      <c r="F507" s="12"/>
      <c r="G507" s="120"/>
      <c r="H507" s="203">
        <f t="shared" si="79"/>
        <v>0</v>
      </c>
      <c r="I507" s="12">
        <f t="shared" si="78"/>
        <v>0</v>
      </c>
      <c r="J507" s="106"/>
    </row>
    <row r="508" spans="1:10" ht="31.2" x14ac:dyDescent="0.3">
      <c r="A508" s="9">
        <v>454</v>
      </c>
      <c r="B508" s="91" t="s">
        <v>630</v>
      </c>
      <c r="C508" s="60" t="s">
        <v>16</v>
      </c>
      <c r="D508" s="184">
        <v>2</v>
      </c>
      <c r="E508" s="120"/>
      <c r="F508" s="12"/>
      <c r="G508" s="120"/>
      <c r="H508" s="203">
        <f t="shared" ref="H508:H542" si="80">D508*G508</f>
        <v>0</v>
      </c>
      <c r="I508" s="12">
        <f t="shared" ref="I508:I542" si="81">F508+H508</f>
        <v>0</v>
      </c>
      <c r="J508" s="106"/>
    </row>
    <row r="509" spans="1:10" ht="31.2" x14ac:dyDescent="0.3">
      <c r="A509" s="9">
        <v>455</v>
      </c>
      <c r="B509" s="91" t="s">
        <v>631</v>
      </c>
      <c r="C509" s="60" t="s">
        <v>16</v>
      </c>
      <c r="D509" s="184">
        <v>1</v>
      </c>
      <c r="E509" s="120"/>
      <c r="F509" s="12"/>
      <c r="G509" s="120"/>
      <c r="H509" s="203">
        <f t="shared" si="80"/>
        <v>0</v>
      </c>
      <c r="I509" s="12">
        <f t="shared" si="81"/>
        <v>0</v>
      </c>
      <c r="J509" s="106"/>
    </row>
    <row r="510" spans="1:10" ht="31.2" x14ac:dyDescent="0.3">
      <c r="A510" s="9">
        <v>456</v>
      </c>
      <c r="B510" s="91" t="s">
        <v>632</v>
      </c>
      <c r="C510" s="60" t="s">
        <v>16</v>
      </c>
      <c r="D510" s="184">
        <v>4</v>
      </c>
      <c r="E510" s="120"/>
      <c r="F510" s="12"/>
      <c r="G510" s="120"/>
      <c r="H510" s="203">
        <f t="shared" si="80"/>
        <v>0</v>
      </c>
      <c r="I510" s="12">
        <f t="shared" si="81"/>
        <v>0</v>
      </c>
      <c r="J510" s="106"/>
    </row>
    <row r="511" spans="1:10" ht="31.2" x14ac:dyDescent="0.3">
      <c r="A511" s="9">
        <v>457</v>
      </c>
      <c r="B511" s="91" t="s">
        <v>633</v>
      </c>
      <c r="C511" s="60" t="s">
        <v>16</v>
      </c>
      <c r="D511" s="184">
        <v>10</v>
      </c>
      <c r="E511" s="120"/>
      <c r="F511" s="12"/>
      <c r="G511" s="120"/>
      <c r="H511" s="203">
        <f t="shared" si="80"/>
        <v>0</v>
      </c>
      <c r="I511" s="12">
        <f t="shared" si="81"/>
        <v>0</v>
      </c>
      <c r="J511" s="106"/>
    </row>
    <row r="512" spans="1:10" ht="31.2" x14ac:dyDescent="0.3">
      <c r="A512" s="9">
        <v>458</v>
      </c>
      <c r="B512" s="91" t="s">
        <v>634</v>
      </c>
      <c r="C512" s="60" t="s">
        <v>16</v>
      </c>
      <c r="D512" s="184">
        <v>2</v>
      </c>
      <c r="E512" s="120"/>
      <c r="F512" s="12"/>
      <c r="G512" s="120"/>
      <c r="H512" s="203">
        <f t="shared" si="80"/>
        <v>0</v>
      </c>
      <c r="I512" s="12">
        <f t="shared" si="81"/>
        <v>0</v>
      </c>
      <c r="J512" s="106"/>
    </row>
    <row r="513" spans="1:10" ht="31.2" x14ac:dyDescent="0.3">
      <c r="A513" s="9">
        <v>459</v>
      </c>
      <c r="B513" s="91" t="s">
        <v>635</v>
      </c>
      <c r="C513" s="60" t="s">
        <v>16</v>
      </c>
      <c r="D513" s="184">
        <v>4</v>
      </c>
      <c r="E513" s="120"/>
      <c r="F513" s="12"/>
      <c r="G513" s="120"/>
      <c r="H513" s="203">
        <f t="shared" si="80"/>
        <v>0</v>
      </c>
      <c r="I513" s="12">
        <f t="shared" si="81"/>
        <v>0</v>
      </c>
      <c r="J513" s="106"/>
    </row>
    <row r="514" spans="1:10" ht="31.2" x14ac:dyDescent="0.3">
      <c r="A514" s="9">
        <v>460</v>
      </c>
      <c r="B514" s="91" t="s">
        <v>636</v>
      </c>
      <c r="C514" s="60" t="s">
        <v>16</v>
      </c>
      <c r="D514" s="184">
        <v>2</v>
      </c>
      <c r="E514" s="120"/>
      <c r="F514" s="12"/>
      <c r="G514" s="120"/>
      <c r="H514" s="203">
        <f t="shared" si="80"/>
        <v>0</v>
      </c>
      <c r="I514" s="12">
        <f t="shared" si="81"/>
        <v>0</v>
      </c>
      <c r="J514" s="106"/>
    </row>
    <row r="515" spans="1:10" ht="31.2" x14ac:dyDescent="0.3">
      <c r="A515" s="9">
        <v>461</v>
      </c>
      <c r="B515" s="91" t="s">
        <v>637</v>
      </c>
      <c r="C515" s="60" t="s">
        <v>16</v>
      </c>
      <c r="D515" s="184">
        <v>4</v>
      </c>
      <c r="E515" s="120"/>
      <c r="F515" s="12"/>
      <c r="G515" s="120"/>
      <c r="H515" s="203">
        <f t="shared" si="80"/>
        <v>0</v>
      </c>
      <c r="I515" s="12">
        <f t="shared" si="81"/>
        <v>0</v>
      </c>
      <c r="J515" s="106"/>
    </row>
    <row r="516" spans="1:10" ht="31.2" x14ac:dyDescent="0.3">
      <c r="A516" s="9">
        <v>462</v>
      </c>
      <c r="B516" s="91" t="s">
        <v>638</v>
      </c>
      <c r="C516" s="60" t="s">
        <v>16</v>
      </c>
      <c r="D516" s="184">
        <v>3</v>
      </c>
      <c r="E516" s="120"/>
      <c r="F516" s="12"/>
      <c r="G516" s="120"/>
      <c r="H516" s="203">
        <f t="shared" si="80"/>
        <v>0</v>
      </c>
      <c r="I516" s="12">
        <f t="shared" si="81"/>
        <v>0</v>
      </c>
      <c r="J516" s="106"/>
    </row>
    <row r="517" spans="1:10" ht="31.2" x14ac:dyDescent="0.3">
      <c r="A517" s="9">
        <v>463</v>
      </c>
      <c r="B517" s="91" t="s">
        <v>639</v>
      </c>
      <c r="C517" s="60" t="s">
        <v>16</v>
      </c>
      <c r="D517" s="184">
        <v>1</v>
      </c>
      <c r="E517" s="120"/>
      <c r="F517" s="12"/>
      <c r="G517" s="120"/>
      <c r="H517" s="203">
        <f t="shared" si="80"/>
        <v>0</v>
      </c>
      <c r="I517" s="12">
        <f t="shared" si="81"/>
        <v>0</v>
      </c>
      <c r="J517" s="106"/>
    </row>
    <row r="518" spans="1:10" ht="31.2" x14ac:dyDescent="0.3">
      <c r="A518" s="9">
        <v>464</v>
      </c>
      <c r="B518" s="91" t="s">
        <v>640</v>
      </c>
      <c r="C518" s="60" t="s">
        <v>16</v>
      </c>
      <c r="D518" s="184">
        <v>1</v>
      </c>
      <c r="E518" s="120"/>
      <c r="F518" s="12"/>
      <c r="G518" s="120"/>
      <c r="H518" s="203">
        <f t="shared" si="80"/>
        <v>0</v>
      </c>
      <c r="I518" s="12">
        <f t="shared" si="81"/>
        <v>0</v>
      </c>
      <c r="J518" s="106"/>
    </row>
    <row r="519" spans="1:10" ht="31.2" x14ac:dyDescent="0.3">
      <c r="A519" s="9">
        <v>465</v>
      </c>
      <c r="B519" s="91" t="s">
        <v>641</v>
      </c>
      <c r="C519" s="60" t="s">
        <v>16</v>
      </c>
      <c r="D519" s="184">
        <v>8</v>
      </c>
      <c r="E519" s="120"/>
      <c r="F519" s="12"/>
      <c r="G519" s="120"/>
      <c r="H519" s="203">
        <f t="shared" si="80"/>
        <v>0</v>
      </c>
      <c r="I519" s="12">
        <f t="shared" si="81"/>
        <v>0</v>
      </c>
      <c r="J519" s="106"/>
    </row>
    <row r="520" spans="1:10" ht="31.2" x14ac:dyDescent="0.3">
      <c r="A520" s="9">
        <v>466</v>
      </c>
      <c r="B520" s="91" t="s">
        <v>642</v>
      </c>
      <c r="C520" s="60" t="s">
        <v>16</v>
      </c>
      <c r="D520" s="184">
        <v>1</v>
      </c>
      <c r="E520" s="120"/>
      <c r="F520" s="12"/>
      <c r="G520" s="120"/>
      <c r="H520" s="203">
        <f t="shared" si="80"/>
        <v>0</v>
      </c>
      <c r="I520" s="12">
        <f t="shared" si="81"/>
        <v>0</v>
      </c>
      <c r="J520" s="106"/>
    </row>
    <row r="521" spans="1:10" ht="31.2" x14ac:dyDescent="0.3">
      <c r="A521" s="9">
        <v>467</v>
      </c>
      <c r="B521" s="91" t="s">
        <v>643</v>
      </c>
      <c r="C521" s="60" t="s">
        <v>16</v>
      </c>
      <c r="D521" s="184">
        <v>1</v>
      </c>
      <c r="E521" s="120"/>
      <c r="F521" s="12"/>
      <c r="G521" s="120"/>
      <c r="H521" s="203">
        <f t="shared" si="80"/>
        <v>0</v>
      </c>
      <c r="I521" s="12">
        <f t="shared" si="81"/>
        <v>0</v>
      </c>
      <c r="J521" s="106"/>
    </row>
    <row r="522" spans="1:10" ht="31.2" x14ac:dyDescent="0.3">
      <c r="A522" s="9">
        <v>468</v>
      </c>
      <c r="B522" s="91" t="s">
        <v>644</v>
      </c>
      <c r="C522" s="60" t="s">
        <v>16</v>
      </c>
      <c r="D522" s="184">
        <v>1</v>
      </c>
      <c r="E522" s="120"/>
      <c r="F522" s="12"/>
      <c r="G522" s="120"/>
      <c r="H522" s="203">
        <f t="shared" si="80"/>
        <v>0</v>
      </c>
      <c r="I522" s="12">
        <f t="shared" si="81"/>
        <v>0</v>
      </c>
      <c r="J522" s="106"/>
    </row>
    <row r="523" spans="1:10" ht="31.2" x14ac:dyDescent="0.3">
      <c r="A523" s="9">
        <v>469</v>
      </c>
      <c r="B523" s="91" t="s">
        <v>645</v>
      </c>
      <c r="C523" s="60" t="s">
        <v>16</v>
      </c>
      <c r="D523" s="184">
        <v>2</v>
      </c>
      <c r="E523" s="120"/>
      <c r="F523" s="12"/>
      <c r="G523" s="120"/>
      <c r="H523" s="203">
        <f t="shared" si="80"/>
        <v>0</v>
      </c>
      <c r="I523" s="12">
        <f t="shared" si="81"/>
        <v>0</v>
      </c>
      <c r="J523" s="106"/>
    </row>
    <row r="524" spans="1:10" ht="31.2" x14ac:dyDescent="0.3">
      <c r="A524" s="9">
        <v>470</v>
      </c>
      <c r="B524" s="91" t="s">
        <v>646</v>
      </c>
      <c r="C524" s="60" t="s">
        <v>16</v>
      </c>
      <c r="D524" s="184">
        <v>1</v>
      </c>
      <c r="E524" s="120"/>
      <c r="F524" s="12"/>
      <c r="G524" s="120"/>
      <c r="H524" s="203">
        <f t="shared" si="80"/>
        <v>0</v>
      </c>
      <c r="I524" s="12">
        <f t="shared" si="81"/>
        <v>0</v>
      </c>
      <c r="J524" s="106"/>
    </row>
    <row r="525" spans="1:10" ht="31.2" x14ac:dyDescent="0.3">
      <c r="A525" s="9">
        <v>471</v>
      </c>
      <c r="B525" s="91" t="s">
        <v>647</v>
      </c>
      <c r="C525" s="60" t="s">
        <v>16</v>
      </c>
      <c r="D525" s="184">
        <v>1</v>
      </c>
      <c r="E525" s="120"/>
      <c r="F525" s="12"/>
      <c r="G525" s="120"/>
      <c r="H525" s="203">
        <f t="shared" si="80"/>
        <v>0</v>
      </c>
      <c r="I525" s="12">
        <f t="shared" si="81"/>
        <v>0</v>
      </c>
      <c r="J525" s="106"/>
    </row>
    <row r="526" spans="1:10" ht="31.2" x14ac:dyDescent="0.3">
      <c r="A526" s="9">
        <v>472</v>
      </c>
      <c r="B526" s="91" t="s">
        <v>648</v>
      </c>
      <c r="C526" s="60" t="s">
        <v>16</v>
      </c>
      <c r="D526" s="184">
        <v>1</v>
      </c>
      <c r="E526" s="120"/>
      <c r="F526" s="12"/>
      <c r="G526" s="120"/>
      <c r="H526" s="203">
        <f t="shared" si="80"/>
        <v>0</v>
      </c>
      <c r="I526" s="12">
        <f t="shared" si="81"/>
        <v>0</v>
      </c>
      <c r="J526" s="106"/>
    </row>
    <row r="527" spans="1:10" ht="31.2" x14ac:dyDescent="0.3">
      <c r="A527" s="9">
        <v>473</v>
      </c>
      <c r="B527" s="91" t="s">
        <v>649</v>
      </c>
      <c r="C527" s="60" t="s">
        <v>16</v>
      </c>
      <c r="D527" s="184">
        <v>2</v>
      </c>
      <c r="E527" s="120"/>
      <c r="F527" s="12"/>
      <c r="G527" s="120"/>
      <c r="H527" s="203">
        <f t="shared" si="80"/>
        <v>0</v>
      </c>
      <c r="I527" s="12">
        <f t="shared" si="81"/>
        <v>0</v>
      </c>
      <c r="J527" s="106"/>
    </row>
    <row r="528" spans="1:10" ht="31.2" x14ac:dyDescent="0.3">
      <c r="A528" s="9">
        <v>474</v>
      </c>
      <c r="B528" s="91" t="s">
        <v>650</v>
      </c>
      <c r="C528" s="60" t="s">
        <v>16</v>
      </c>
      <c r="D528" s="184">
        <v>6</v>
      </c>
      <c r="E528" s="120"/>
      <c r="F528" s="12"/>
      <c r="G528" s="120"/>
      <c r="H528" s="203">
        <f t="shared" si="80"/>
        <v>0</v>
      </c>
      <c r="I528" s="12">
        <f t="shared" si="81"/>
        <v>0</v>
      </c>
      <c r="J528" s="106"/>
    </row>
    <row r="529" spans="1:10" ht="15.6" x14ac:dyDescent="0.3">
      <c r="A529" s="9">
        <v>475</v>
      </c>
      <c r="B529" s="91" t="s">
        <v>651</v>
      </c>
      <c r="C529" s="60" t="s">
        <v>16</v>
      </c>
      <c r="D529" s="184">
        <v>2</v>
      </c>
      <c r="E529" s="120"/>
      <c r="F529" s="12"/>
      <c r="G529" s="120"/>
      <c r="H529" s="203">
        <f t="shared" si="80"/>
        <v>0</v>
      </c>
      <c r="I529" s="12">
        <f t="shared" si="81"/>
        <v>0</v>
      </c>
      <c r="J529" s="106"/>
    </row>
    <row r="530" spans="1:10" ht="15.6" x14ac:dyDescent="0.3">
      <c r="A530" s="9">
        <v>476</v>
      </c>
      <c r="B530" s="91" t="s">
        <v>532</v>
      </c>
      <c r="C530" s="60" t="s">
        <v>16</v>
      </c>
      <c r="D530" s="184">
        <v>4</v>
      </c>
      <c r="E530" s="120"/>
      <c r="F530" s="12"/>
      <c r="G530" s="120"/>
      <c r="H530" s="203">
        <f t="shared" si="80"/>
        <v>0</v>
      </c>
      <c r="I530" s="12">
        <f t="shared" si="81"/>
        <v>0</v>
      </c>
      <c r="J530" s="106"/>
    </row>
    <row r="531" spans="1:10" ht="15.6" x14ac:dyDescent="0.3">
      <c r="A531" s="9">
        <v>477</v>
      </c>
      <c r="B531" s="91" t="s">
        <v>531</v>
      </c>
      <c r="C531" s="60" t="s">
        <v>16</v>
      </c>
      <c r="D531" s="184">
        <v>2</v>
      </c>
      <c r="E531" s="120"/>
      <c r="F531" s="12"/>
      <c r="G531" s="120"/>
      <c r="H531" s="203">
        <f t="shared" si="80"/>
        <v>0</v>
      </c>
      <c r="I531" s="12">
        <f t="shared" si="81"/>
        <v>0</v>
      </c>
      <c r="J531" s="106"/>
    </row>
    <row r="532" spans="1:10" ht="15.6" x14ac:dyDescent="0.3">
      <c r="A532" s="9">
        <v>478</v>
      </c>
      <c r="B532" s="91" t="s">
        <v>498</v>
      </c>
      <c r="C532" s="60" t="s">
        <v>16</v>
      </c>
      <c r="D532" s="184">
        <v>17</v>
      </c>
      <c r="E532" s="120"/>
      <c r="F532" s="12"/>
      <c r="G532" s="120"/>
      <c r="H532" s="203">
        <f t="shared" si="80"/>
        <v>0</v>
      </c>
      <c r="I532" s="12">
        <f t="shared" si="81"/>
        <v>0</v>
      </c>
      <c r="J532" s="106"/>
    </row>
    <row r="533" spans="1:10" ht="15.6" x14ac:dyDescent="0.3">
      <c r="A533" s="9">
        <v>479</v>
      </c>
      <c r="B533" s="91" t="s">
        <v>499</v>
      </c>
      <c r="C533" s="60" t="s">
        <v>16</v>
      </c>
      <c r="D533" s="184">
        <v>1</v>
      </c>
      <c r="E533" s="120"/>
      <c r="F533" s="12"/>
      <c r="G533" s="120"/>
      <c r="H533" s="203">
        <f t="shared" si="80"/>
        <v>0</v>
      </c>
      <c r="I533" s="12">
        <f t="shared" si="81"/>
        <v>0</v>
      </c>
      <c r="J533" s="106"/>
    </row>
    <row r="534" spans="1:10" ht="31.2" x14ac:dyDescent="0.3">
      <c r="A534" s="9">
        <v>480</v>
      </c>
      <c r="B534" s="91" t="s">
        <v>506</v>
      </c>
      <c r="C534" s="60" t="s">
        <v>16</v>
      </c>
      <c r="D534" s="184">
        <v>1</v>
      </c>
      <c r="E534" s="120"/>
      <c r="F534" s="12"/>
      <c r="G534" s="120"/>
      <c r="H534" s="203">
        <f t="shared" si="80"/>
        <v>0</v>
      </c>
      <c r="I534" s="12">
        <f t="shared" si="81"/>
        <v>0</v>
      </c>
      <c r="J534" s="106"/>
    </row>
    <row r="535" spans="1:10" ht="31.2" x14ac:dyDescent="0.3">
      <c r="A535" s="9">
        <v>481</v>
      </c>
      <c r="B535" s="91" t="s">
        <v>507</v>
      </c>
      <c r="C535" s="60" t="s">
        <v>16</v>
      </c>
      <c r="D535" s="184">
        <v>1</v>
      </c>
      <c r="E535" s="120"/>
      <c r="F535" s="12"/>
      <c r="G535" s="120"/>
      <c r="H535" s="203">
        <f t="shared" si="80"/>
        <v>0</v>
      </c>
      <c r="I535" s="12">
        <f t="shared" si="81"/>
        <v>0</v>
      </c>
      <c r="J535" s="106"/>
    </row>
    <row r="536" spans="1:10" ht="31.2" x14ac:dyDescent="0.3">
      <c r="A536" s="9">
        <v>482</v>
      </c>
      <c r="B536" s="91" t="s">
        <v>508</v>
      </c>
      <c r="C536" s="60" t="s">
        <v>16</v>
      </c>
      <c r="D536" s="184">
        <v>1</v>
      </c>
      <c r="E536" s="120"/>
      <c r="F536" s="12"/>
      <c r="G536" s="120"/>
      <c r="H536" s="203">
        <f t="shared" si="80"/>
        <v>0</v>
      </c>
      <c r="I536" s="12">
        <f t="shared" si="81"/>
        <v>0</v>
      </c>
      <c r="J536" s="106"/>
    </row>
    <row r="537" spans="1:10" ht="31.2" x14ac:dyDescent="0.3">
      <c r="A537" s="9">
        <v>483</v>
      </c>
      <c r="B537" s="91" t="s">
        <v>509</v>
      </c>
      <c r="C537" s="60" t="s">
        <v>16</v>
      </c>
      <c r="D537" s="184">
        <v>1</v>
      </c>
      <c r="E537" s="120"/>
      <c r="F537" s="12"/>
      <c r="G537" s="120"/>
      <c r="H537" s="203">
        <f t="shared" si="80"/>
        <v>0</v>
      </c>
      <c r="I537" s="12">
        <f t="shared" si="81"/>
        <v>0</v>
      </c>
      <c r="J537" s="106"/>
    </row>
    <row r="538" spans="1:10" ht="31.2" x14ac:dyDescent="0.3">
      <c r="A538" s="9">
        <v>484</v>
      </c>
      <c r="B538" s="91" t="s">
        <v>510</v>
      </c>
      <c r="C538" s="60" t="s">
        <v>16</v>
      </c>
      <c r="D538" s="184">
        <v>2</v>
      </c>
      <c r="E538" s="120"/>
      <c r="F538" s="12"/>
      <c r="G538" s="120"/>
      <c r="H538" s="203">
        <f t="shared" si="80"/>
        <v>0</v>
      </c>
      <c r="I538" s="12">
        <f t="shared" si="81"/>
        <v>0</v>
      </c>
      <c r="J538" s="106"/>
    </row>
    <row r="539" spans="1:10" ht="62.4" x14ac:dyDescent="0.3">
      <c r="A539" s="9">
        <v>485</v>
      </c>
      <c r="B539" s="91" t="s">
        <v>511</v>
      </c>
      <c r="C539" s="60" t="s">
        <v>17</v>
      </c>
      <c r="D539" s="184">
        <v>128.1</v>
      </c>
      <c r="E539" s="120"/>
      <c r="F539" s="12"/>
      <c r="G539" s="120"/>
      <c r="H539" s="203">
        <f t="shared" si="80"/>
        <v>0</v>
      </c>
      <c r="I539" s="12">
        <f t="shared" si="81"/>
        <v>0</v>
      </c>
      <c r="J539" s="106"/>
    </row>
    <row r="540" spans="1:10" ht="31.2" x14ac:dyDescent="0.3">
      <c r="A540" s="9">
        <v>486</v>
      </c>
      <c r="B540" s="91" t="s">
        <v>614</v>
      </c>
      <c r="C540" s="60" t="s">
        <v>20</v>
      </c>
      <c r="D540" s="184">
        <v>16.600000000000001</v>
      </c>
      <c r="E540" s="120"/>
      <c r="F540" s="12"/>
      <c r="G540" s="120"/>
      <c r="H540" s="203">
        <f t="shared" si="80"/>
        <v>0</v>
      </c>
      <c r="I540" s="12">
        <f t="shared" si="81"/>
        <v>0</v>
      </c>
      <c r="J540" s="106"/>
    </row>
    <row r="541" spans="1:10" ht="31.2" x14ac:dyDescent="0.3">
      <c r="A541" s="9">
        <v>487</v>
      </c>
      <c r="B541" s="91" t="s">
        <v>613</v>
      </c>
      <c r="C541" s="60" t="s">
        <v>20</v>
      </c>
      <c r="D541" s="184">
        <v>7.2</v>
      </c>
      <c r="E541" s="120"/>
      <c r="F541" s="12"/>
      <c r="G541" s="120"/>
      <c r="H541" s="203">
        <f t="shared" si="80"/>
        <v>0</v>
      </c>
      <c r="I541" s="12">
        <f t="shared" si="81"/>
        <v>0</v>
      </c>
      <c r="J541" s="106"/>
    </row>
    <row r="542" spans="1:10" ht="31.2" x14ac:dyDescent="0.3">
      <c r="A542" s="9">
        <v>488</v>
      </c>
      <c r="B542" s="91" t="s">
        <v>615</v>
      </c>
      <c r="C542" s="60" t="s">
        <v>20</v>
      </c>
      <c r="D542" s="184">
        <v>7.6</v>
      </c>
      <c r="E542" s="120"/>
      <c r="F542" s="12"/>
      <c r="G542" s="120"/>
      <c r="H542" s="203">
        <f t="shared" si="80"/>
        <v>0</v>
      </c>
      <c r="I542" s="12">
        <f t="shared" si="81"/>
        <v>0</v>
      </c>
      <c r="J542" s="106"/>
    </row>
    <row r="543" spans="1:10" ht="55.95" customHeight="1" x14ac:dyDescent="0.3">
      <c r="A543" s="96" t="s">
        <v>652</v>
      </c>
      <c r="B543" s="94"/>
      <c r="C543" s="94"/>
      <c r="D543" s="94"/>
      <c r="E543" s="94"/>
      <c r="F543" s="94"/>
      <c r="G543" s="94"/>
      <c r="H543" s="94"/>
      <c r="I543" s="94"/>
      <c r="J543" s="95"/>
    </row>
    <row r="544" spans="1:10" ht="15.6" x14ac:dyDescent="0.3">
      <c r="A544" s="9">
        <v>489</v>
      </c>
      <c r="B544" s="112" t="s">
        <v>477</v>
      </c>
      <c r="C544" s="19" t="s">
        <v>24</v>
      </c>
      <c r="D544" s="12">
        <v>1</v>
      </c>
      <c r="E544" s="120"/>
      <c r="F544" s="12">
        <f t="shared" ref="F544:F607" si="82">D544*E544</f>
        <v>0</v>
      </c>
      <c r="G544" s="120"/>
      <c r="H544" s="203"/>
      <c r="I544" s="12">
        <f t="shared" ref="I544:I607" si="83">F544+H544</f>
        <v>0</v>
      </c>
      <c r="J544" s="106"/>
    </row>
    <row r="545" spans="1:10" ht="31.2" x14ac:dyDescent="0.3">
      <c r="A545" s="9">
        <v>490</v>
      </c>
      <c r="B545" s="91" t="s">
        <v>500</v>
      </c>
      <c r="C545" s="60" t="s">
        <v>16</v>
      </c>
      <c r="D545" s="184">
        <v>1</v>
      </c>
      <c r="E545" s="120"/>
      <c r="F545" s="12"/>
      <c r="G545" s="120"/>
      <c r="H545" s="203">
        <f t="shared" ref="H544:H607" si="84">D545*G545</f>
        <v>0</v>
      </c>
      <c r="I545" s="12">
        <f t="shared" si="83"/>
        <v>0</v>
      </c>
      <c r="J545" s="106"/>
    </row>
    <row r="546" spans="1:10" ht="31.2" x14ac:dyDescent="0.3">
      <c r="A546" s="9">
        <v>491</v>
      </c>
      <c r="B546" s="91" t="s">
        <v>501</v>
      </c>
      <c r="C546" s="60" t="s">
        <v>16</v>
      </c>
      <c r="D546" s="184">
        <v>1</v>
      </c>
      <c r="E546" s="120"/>
      <c r="F546" s="12"/>
      <c r="G546" s="120"/>
      <c r="H546" s="203">
        <f t="shared" si="84"/>
        <v>0</v>
      </c>
      <c r="I546" s="12">
        <f t="shared" si="83"/>
        <v>0</v>
      </c>
      <c r="J546" s="106"/>
    </row>
    <row r="547" spans="1:10" ht="31.2" x14ac:dyDescent="0.3">
      <c r="A547" s="9">
        <v>492</v>
      </c>
      <c r="B547" s="91" t="s">
        <v>502</v>
      </c>
      <c r="C547" s="60" t="s">
        <v>16</v>
      </c>
      <c r="D547" s="184">
        <v>1</v>
      </c>
      <c r="E547" s="120"/>
      <c r="F547" s="12"/>
      <c r="G547" s="120"/>
      <c r="H547" s="203">
        <f t="shared" si="84"/>
        <v>0</v>
      </c>
      <c r="I547" s="12">
        <f t="shared" si="83"/>
        <v>0</v>
      </c>
      <c r="J547" s="106"/>
    </row>
    <row r="548" spans="1:10" ht="31.2" x14ac:dyDescent="0.3">
      <c r="A548" s="9">
        <v>493</v>
      </c>
      <c r="B548" s="91" t="s">
        <v>503</v>
      </c>
      <c r="C548" s="60" t="s">
        <v>16</v>
      </c>
      <c r="D548" s="184">
        <v>1</v>
      </c>
      <c r="E548" s="120"/>
      <c r="F548" s="12"/>
      <c r="G548" s="120"/>
      <c r="H548" s="203">
        <f t="shared" si="84"/>
        <v>0</v>
      </c>
      <c r="I548" s="12">
        <f t="shared" si="83"/>
        <v>0</v>
      </c>
      <c r="J548" s="106"/>
    </row>
    <row r="549" spans="1:10" ht="15.6" x14ac:dyDescent="0.3">
      <c r="A549" s="9">
        <v>494</v>
      </c>
      <c r="B549" s="112" t="s">
        <v>575</v>
      </c>
      <c r="C549" s="19" t="s">
        <v>24</v>
      </c>
      <c r="D549" s="12">
        <v>1</v>
      </c>
      <c r="E549" s="120"/>
      <c r="F549" s="12">
        <f t="shared" si="82"/>
        <v>0</v>
      </c>
      <c r="G549" s="120"/>
      <c r="H549" s="203"/>
      <c r="I549" s="12">
        <f t="shared" si="83"/>
        <v>0</v>
      </c>
      <c r="J549" s="106"/>
    </row>
    <row r="550" spans="1:10" ht="15.6" x14ac:dyDescent="0.3">
      <c r="A550" s="9">
        <v>495</v>
      </c>
      <c r="B550" s="91" t="s">
        <v>504</v>
      </c>
      <c r="C550" s="60" t="s">
        <v>16</v>
      </c>
      <c r="D550" s="184">
        <v>1</v>
      </c>
      <c r="E550" s="120"/>
      <c r="F550" s="12"/>
      <c r="G550" s="120"/>
      <c r="H550" s="203">
        <f t="shared" si="84"/>
        <v>0</v>
      </c>
      <c r="I550" s="12">
        <f t="shared" si="83"/>
        <v>0</v>
      </c>
      <c r="J550" s="106"/>
    </row>
    <row r="551" spans="1:10" ht="46.8" x14ac:dyDescent="0.3">
      <c r="A551" s="9">
        <v>496</v>
      </c>
      <c r="B551" s="91" t="s">
        <v>653</v>
      </c>
      <c r="C551" s="60" t="s">
        <v>16</v>
      </c>
      <c r="D551" s="184">
        <v>6</v>
      </c>
      <c r="E551" s="120"/>
      <c r="F551" s="12"/>
      <c r="G551" s="120"/>
      <c r="H551" s="203">
        <f t="shared" si="84"/>
        <v>0</v>
      </c>
      <c r="I551" s="12">
        <f t="shared" si="83"/>
        <v>0</v>
      </c>
      <c r="J551" s="106"/>
    </row>
    <row r="552" spans="1:10" ht="15.6" x14ac:dyDescent="0.3">
      <c r="A552" s="9">
        <v>497</v>
      </c>
      <c r="B552" s="91" t="s">
        <v>654</v>
      </c>
      <c r="C552" s="60" t="s">
        <v>16</v>
      </c>
      <c r="D552" s="184">
        <v>1</v>
      </c>
      <c r="E552" s="120"/>
      <c r="F552" s="12"/>
      <c r="G552" s="120"/>
      <c r="H552" s="203">
        <f t="shared" si="84"/>
        <v>0</v>
      </c>
      <c r="I552" s="12">
        <f t="shared" si="83"/>
        <v>0</v>
      </c>
      <c r="J552" s="106"/>
    </row>
    <row r="553" spans="1:10" ht="15.6" x14ac:dyDescent="0.3">
      <c r="A553" s="9">
        <v>498</v>
      </c>
      <c r="B553" s="91" t="s">
        <v>655</v>
      </c>
      <c r="C553" s="60" t="s">
        <v>16</v>
      </c>
      <c r="D553" s="184">
        <v>2</v>
      </c>
      <c r="E553" s="120"/>
      <c r="F553" s="12"/>
      <c r="G553" s="120"/>
      <c r="H553" s="203">
        <f t="shared" si="84"/>
        <v>0</v>
      </c>
      <c r="I553" s="12">
        <f t="shared" si="83"/>
        <v>0</v>
      </c>
      <c r="J553" s="106"/>
    </row>
    <row r="554" spans="1:10" ht="15.6" x14ac:dyDescent="0.3">
      <c r="A554" s="9">
        <v>499</v>
      </c>
      <c r="B554" s="91" t="s">
        <v>656</v>
      </c>
      <c r="C554" s="60" t="s">
        <v>16</v>
      </c>
      <c r="D554" s="184">
        <v>2</v>
      </c>
      <c r="E554" s="120"/>
      <c r="F554" s="12"/>
      <c r="G554" s="120"/>
      <c r="H554" s="203">
        <f t="shared" si="84"/>
        <v>0</v>
      </c>
      <c r="I554" s="12">
        <f t="shared" si="83"/>
        <v>0</v>
      </c>
      <c r="J554" s="106"/>
    </row>
    <row r="555" spans="1:10" ht="31.2" x14ac:dyDescent="0.3">
      <c r="A555" s="9">
        <v>500</v>
      </c>
      <c r="B555" s="91" t="s">
        <v>495</v>
      </c>
      <c r="C555" s="60" t="s">
        <v>16</v>
      </c>
      <c r="D555" s="184">
        <v>1</v>
      </c>
      <c r="E555" s="120"/>
      <c r="F555" s="12"/>
      <c r="G555" s="120"/>
      <c r="H555" s="203">
        <f t="shared" si="84"/>
        <v>0</v>
      </c>
      <c r="I555" s="12">
        <f t="shared" si="83"/>
        <v>0</v>
      </c>
      <c r="J555" s="106"/>
    </row>
    <row r="556" spans="1:10" ht="31.2" x14ac:dyDescent="0.3">
      <c r="A556" s="9">
        <v>501</v>
      </c>
      <c r="B556" s="91" t="s">
        <v>494</v>
      </c>
      <c r="C556" s="60" t="s">
        <v>16</v>
      </c>
      <c r="D556" s="184">
        <v>9</v>
      </c>
      <c r="E556" s="120"/>
      <c r="F556" s="12"/>
      <c r="G556" s="120"/>
      <c r="H556" s="203">
        <f t="shared" si="84"/>
        <v>0</v>
      </c>
      <c r="I556" s="12">
        <f t="shared" si="83"/>
        <v>0</v>
      </c>
      <c r="J556" s="106"/>
    </row>
    <row r="557" spans="1:10" ht="31.2" x14ac:dyDescent="0.3">
      <c r="A557" s="9">
        <v>502</v>
      </c>
      <c r="B557" s="91" t="s">
        <v>493</v>
      </c>
      <c r="C557" s="60" t="s">
        <v>16</v>
      </c>
      <c r="D557" s="184">
        <v>10</v>
      </c>
      <c r="E557" s="120"/>
      <c r="F557" s="12"/>
      <c r="G557" s="120"/>
      <c r="H557" s="203">
        <f t="shared" si="84"/>
        <v>0</v>
      </c>
      <c r="I557" s="12">
        <f t="shared" si="83"/>
        <v>0</v>
      </c>
      <c r="J557" s="106"/>
    </row>
    <row r="558" spans="1:10" ht="31.2" x14ac:dyDescent="0.3">
      <c r="A558" s="9">
        <v>503</v>
      </c>
      <c r="B558" s="91" t="s">
        <v>492</v>
      </c>
      <c r="C558" s="60" t="s">
        <v>16</v>
      </c>
      <c r="D558" s="184">
        <v>4</v>
      </c>
      <c r="E558" s="120"/>
      <c r="F558" s="12"/>
      <c r="G558" s="120"/>
      <c r="H558" s="203">
        <f t="shared" si="84"/>
        <v>0</v>
      </c>
      <c r="I558" s="12">
        <f t="shared" si="83"/>
        <v>0</v>
      </c>
      <c r="J558" s="106"/>
    </row>
    <row r="559" spans="1:10" ht="15.6" x14ac:dyDescent="0.3">
      <c r="A559" s="9">
        <v>504</v>
      </c>
      <c r="B559" s="112" t="s">
        <v>579</v>
      </c>
      <c r="C559" s="19" t="s">
        <v>24</v>
      </c>
      <c r="D559" s="12">
        <v>1</v>
      </c>
      <c r="E559" s="120"/>
      <c r="F559" s="12">
        <f t="shared" si="82"/>
        <v>0</v>
      </c>
      <c r="G559" s="120"/>
      <c r="H559" s="203"/>
      <c r="I559" s="12">
        <f t="shared" si="83"/>
        <v>0</v>
      </c>
      <c r="J559" s="106"/>
    </row>
    <row r="560" spans="1:10" ht="31.2" x14ac:dyDescent="0.3">
      <c r="A560" s="9">
        <v>505</v>
      </c>
      <c r="B560" s="91" t="s">
        <v>491</v>
      </c>
      <c r="C560" s="60" t="s">
        <v>20</v>
      </c>
      <c r="D560" s="184">
        <v>2.4</v>
      </c>
      <c r="E560" s="120"/>
      <c r="F560" s="12"/>
      <c r="G560" s="120"/>
      <c r="H560" s="203">
        <f t="shared" si="84"/>
        <v>0</v>
      </c>
      <c r="I560" s="12">
        <f t="shared" si="83"/>
        <v>0</v>
      </c>
      <c r="J560" s="106"/>
    </row>
    <row r="561" spans="1:10" ht="31.2" x14ac:dyDescent="0.3">
      <c r="A561" s="9">
        <v>506</v>
      </c>
      <c r="B561" s="91" t="s">
        <v>496</v>
      </c>
      <c r="C561" s="60" t="s">
        <v>20</v>
      </c>
      <c r="D561" s="184">
        <v>24.9</v>
      </c>
      <c r="E561" s="120"/>
      <c r="F561" s="12"/>
      <c r="G561" s="120"/>
      <c r="H561" s="203">
        <f t="shared" si="84"/>
        <v>0</v>
      </c>
      <c r="I561" s="12">
        <f t="shared" si="83"/>
        <v>0</v>
      </c>
      <c r="J561" s="106"/>
    </row>
    <row r="562" spans="1:10" ht="31.2" x14ac:dyDescent="0.3">
      <c r="A562" s="9">
        <v>507</v>
      </c>
      <c r="B562" s="91" t="s">
        <v>497</v>
      </c>
      <c r="C562" s="60" t="s">
        <v>20</v>
      </c>
      <c r="D562" s="184">
        <v>21.2</v>
      </c>
      <c r="E562" s="120"/>
      <c r="F562" s="12"/>
      <c r="G562" s="120"/>
      <c r="H562" s="203">
        <f t="shared" si="84"/>
        <v>0</v>
      </c>
      <c r="I562" s="12">
        <f t="shared" si="83"/>
        <v>0</v>
      </c>
      <c r="J562" s="106"/>
    </row>
    <row r="563" spans="1:10" ht="31.2" x14ac:dyDescent="0.3">
      <c r="A563" s="9">
        <v>508</v>
      </c>
      <c r="B563" s="91" t="s">
        <v>591</v>
      </c>
      <c r="C563" s="60" t="s">
        <v>20</v>
      </c>
      <c r="D563" s="184">
        <v>11.5</v>
      </c>
      <c r="E563" s="120"/>
      <c r="F563" s="12"/>
      <c r="G563" s="120"/>
      <c r="H563" s="203">
        <f t="shared" si="84"/>
        <v>0</v>
      </c>
      <c r="I563" s="12">
        <f t="shared" si="83"/>
        <v>0</v>
      </c>
      <c r="J563" s="106"/>
    </row>
    <row r="564" spans="1:10" ht="31.2" x14ac:dyDescent="0.3">
      <c r="A564" s="9">
        <v>509</v>
      </c>
      <c r="B564" s="91" t="s">
        <v>657</v>
      </c>
      <c r="C564" s="60" t="s">
        <v>20</v>
      </c>
      <c r="D564" s="184">
        <v>16.7</v>
      </c>
      <c r="E564" s="120"/>
      <c r="F564" s="12"/>
      <c r="G564" s="120"/>
      <c r="H564" s="203">
        <f t="shared" si="84"/>
        <v>0</v>
      </c>
      <c r="I564" s="12">
        <f t="shared" si="83"/>
        <v>0</v>
      </c>
      <c r="J564" s="106"/>
    </row>
    <row r="565" spans="1:10" ht="31.2" x14ac:dyDescent="0.3">
      <c r="A565" s="9">
        <v>510</v>
      </c>
      <c r="B565" s="91" t="s">
        <v>658</v>
      </c>
      <c r="C565" s="60" t="s">
        <v>20</v>
      </c>
      <c r="D565" s="184">
        <v>0.2</v>
      </c>
      <c r="E565" s="120"/>
      <c r="F565" s="12"/>
      <c r="G565" s="120"/>
      <c r="H565" s="203">
        <f t="shared" si="84"/>
        <v>0</v>
      </c>
      <c r="I565" s="12">
        <f t="shared" si="83"/>
        <v>0</v>
      </c>
      <c r="J565" s="106"/>
    </row>
    <row r="566" spans="1:10" ht="31.2" x14ac:dyDescent="0.3">
      <c r="A566" s="9">
        <v>511</v>
      </c>
      <c r="B566" s="91" t="s">
        <v>659</v>
      </c>
      <c r="C566" s="60" t="s">
        <v>20</v>
      </c>
      <c r="D566" s="184">
        <v>26.4</v>
      </c>
      <c r="E566" s="120"/>
      <c r="F566" s="12"/>
      <c r="G566" s="120"/>
      <c r="H566" s="203">
        <f t="shared" si="84"/>
        <v>0</v>
      </c>
      <c r="I566" s="12">
        <f t="shared" si="83"/>
        <v>0</v>
      </c>
      <c r="J566" s="106"/>
    </row>
    <row r="567" spans="1:10" ht="31.2" x14ac:dyDescent="0.3">
      <c r="A567" s="9">
        <v>512</v>
      </c>
      <c r="B567" s="91" t="s">
        <v>660</v>
      </c>
      <c r="C567" s="60" t="s">
        <v>20</v>
      </c>
      <c r="D567" s="184">
        <v>17.2</v>
      </c>
      <c r="E567" s="120"/>
      <c r="F567" s="12"/>
      <c r="G567" s="120"/>
      <c r="H567" s="203">
        <f t="shared" si="84"/>
        <v>0</v>
      </c>
      <c r="I567" s="12">
        <f t="shared" si="83"/>
        <v>0</v>
      </c>
      <c r="J567" s="106"/>
    </row>
    <row r="568" spans="1:10" ht="31.2" x14ac:dyDescent="0.3">
      <c r="A568" s="9">
        <v>513</v>
      </c>
      <c r="B568" s="91" t="s">
        <v>661</v>
      </c>
      <c r="C568" s="60" t="s">
        <v>20</v>
      </c>
      <c r="D568" s="184">
        <v>32.6</v>
      </c>
      <c r="E568" s="120"/>
      <c r="F568" s="12"/>
      <c r="G568" s="120"/>
      <c r="H568" s="203">
        <f t="shared" si="84"/>
        <v>0</v>
      </c>
      <c r="I568" s="12">
        <f t="shared" si="83"/>
        <v>0</v>
      </c>
      <c r="J568" s="106"/>
    </row>
    <row r="569" spans="1:10" ht="31.2" x14ac:dyDescent="0.3">
      <c r="A569" s="9">
        <v>514</v>
      </c>
      <c r="B569" s="91" t="s">
        <v>662</v>
      </c>
      <c r="C569" s="60" t="s">
        <v>20</v>
      </c>
      <c r="D569" s="184">
        <v>16.899999999999999</v>
      </c>
      <c r="E569" s="120"/>
      <c r="F569" s="12"/>
      <c r="G569" s="120"/>
      <c r="H569" s="203">
        <f t="shared" si="84"/>
        <v>0</v>
      </c>
      <c r="I569" s="12">
        <f t="shared" si="83"/>
        <v>0</v>
      </c>
      <c r="J569" s="106"/>
    </row>
    <row r="570" spans="1:10" ht="31.2" x14ac:dyDescent="0.3">
      <c r="A570" s="9">
        <v>515</v>
      </c>
      <c r="B570" s="91" t="s">
        <v>663</v>
      </c>
      <c r="C570" s="60" t="s">
        <v>20</v>
      </c>
      <c r="D570" s="184">
        <v>13.2</v>
      </c>
      <c r="E570" s="120"/>
      <c r="F570" s="12"/>
      <c r="G570" s="120"/>
      <c r="H570" s="203">
        <f t="shared" si="84"/>
        <v>0</v>
      </c>
      <c r="I570" s="12">
        <f t="shared" si="83"/>
        <v>0</v>
      </c>
      <c r="J570" s="106"/>
    </row>
    <row r="571" spans="1:10" ht="31.2" x14ac:dyDescent="0.3">
      <c r="A571" s="9">
        <v>516</v>
      </c>
      <c r="B571" s="91" t="s">
        <v>664</v>
      </c>
      <c r="C571" s="60" t="s">
        <v>20</v>
      </c>
      <c r="D571" s="184">
        <v>12.2</v>
      </c>
      <c r="E571" s="120"/>
      <c r="F571" s="12"/>
      <c r="G571" s="120"/>
      <c r="H571" s="203">
        <f t="shared" si="84"/>
        <v>0</v>
      </c>
      <c r="I571" s="12">
        <f t="shared" si="83"/>
        <v>0</v>
      </c>
      <c r="J571" s="106"/>
    </row>
    <row r="572" spans="1:10" ht="31.2" x14ac:dyDescent="0.3">
      <c r="A572" s="9">
        <v>517</v>
      </c>
      <c r="B572" s="91" t="s">
        <v>665</v>
      </c>
      <c r="C572" s="60" t="s">
        <v>20</v>
      </c>
      <c r="D572" s="184">
        <v>10.5</v>
      </c>
      <c r="E572" s="120"/>
      <c r="F572" s="12"/>
      <c r="G572" s="120"/>
      <c r="H572" s="203">
        <f t="shared" si="84"/>
        <v>0</v>
      </c>
      <c r="I572" s="12">
        <f t="shared" si="83"/>
        <v>0</v>
      </c>
      <c r="J572" s="106"/>
    </row>
    <row r="573" spans="1:10" ht="31.2" x14ac:dyDescent="0.3">
      <c r="A573" s="9">
        <v>518</v>
      </c>
      <c r="B573" s="91" t="s">
        <v>605</v>
      </c>
      <c r="C573" s="60" t="s">
        <v>20</v>
      </c>
      <c r="D573" s="184">
        <v>30</v>
      </c>
      <c r="E573" s="120"/>
      <c r="F573" s="12"/>
      <c r="G573" s="120"/>
      <c r="H573" s="203">
        <f t="shared" si="84"/>
        <v>0</v>
      </c>
      <c r="I573" s="12">
        <f t="shared" si="83"/>
        <v>0</v>
      </c>
      <c r="J573" s="106"/>
    </row>
    <row r="574" spans="1:10" ht="31.2" x14ac:dyDescent="0.3">
      <c r="A574" s="9">
        <v>519</v>
      </c>
      <c r="B574" s="91" t="s">
        <v>666</v>
      </c>
      <c r="C574" s="60" t="s">
        <v>20</v>
      </c>
      <c r="D574" s="184">
        <v>11.6</v>
      </c>
      <c r="E574" s="120"/>
      <c r="F574" s="12"/>
      <c r="G574" s="120"/>
      <c r="H574" s="203">
        <f t="shared" si="84"/>
        <v>0</v>
      </c>
      <c r="I574" s="12">
        <f t="shared" si="83"/>
        <v>0</v>
      </c>
      <c r="J574" s="106"/>
    </row>
    <row r="575" spans="1:10" ht="15.6" x14ac:dyDescent="0.3">
      <c r="A575" s="9">
        <v>520</v>
      </c>
      <c r="B575" s="91" t="s">
        <v>667</v>
      </c>
      <c r="C575" s="60" t="s">
        <v>16</v>
      </c>
      <c r="D575" s="184">
        <v>2</v>
      </c>
      <c r="E575" s="120"/>
      <c r="F575" s="12"/>
      <c r="G575" s="120"/>
      <c r="H575" s="203">
        <f t="shared" si="84"/>
        <v>0</v>
      </c>
      <c r="I575" s="12">
        <f t="shared" si="83"/>
        <v>0</v>
      </c>
      <c r="J575" s="106"/>
    </row>
    <row r="576" spans="1:10" ht="15.6" x14ac:dyDescent="0.3">
      <c r="A576" s="9">
        <v>521</v>
      </c>
      <c r="B576" s="91" t="s">
        <v>668</v>
      </c>
      <c r="C576" s="60" t="s">
        <v>16</v>
      </c>
      <c r="D576" s="184">
        <v>1</v>
      </c>
      <c r="E576" s="120"/>
      <c r="F576" s="12"/>
      <c r="G576" s="120"/>
      <c r="H576" s="203">
        <f t="shared" si="84"/>
        <v>0</v>
      </c>
      <c r="I576" s="12">
        <f t="shared" si="83"/>
        <v>0</v>
      </c>
      <c r="J576" s="106"/>
    </row>
    <row r="577" spans="1:10" ht="15.6" x14ac:dyDescent="0.3">
      <c r="A577" s="9">
        <v>522</v>
      </c>
      <c r="B577" s="91" t="s">
        <v>609</v>
      </c>
      <c r="C577" s="60" t="s">
        <v>16</v>
      </c>
      <c r="D577" s="184">
        <v>1</v>
      </c>
      <c r="E577" s="120"/>
      <c r="F577" s="12"/>
      <c r="G577" s="120"/>
      <c r="H577" s="203">
        <f t="shared" si="84"/>
        <v>0</v>
      </c>
      <c r="I577" s="12">
        <f t="shared" si="83"/>
        <v>0</v>
      </c>
      <c r="J577" s="106"/>
    </row>
    <row r="578" spans="1:10" ht="15.6" x14ac:dyDescent="0.3">
      <c r="A578" s="9">
        <v>523</v>
      </c>
      <c r="B578" s="91" t="s">
        <v>669</v>
      </c>
      <c r="C578" s="60" t="s">
        <v>16</v>
      </c>
      <c r="D578" s="184">
        <v>2</v>
      </c>
      <c r="E578" s="120"/>
      <c r="F578" s="12"/>
      <c r="G578" s="120"/>
      <c r="H578" s="203">
        <f t="shared" si="84"/>
        <v>0</v>
      </c>
      <c r="I578" s="12">
        <f t="shared" si="83"/>
        <v>0</v>
      </c>
      <c r="J578" s="106"/>
    </row>
    <row r="579" spans="1:10" ht="15.6" x14ac:dyDescent="0.3">
      <c r="A579" s="9">
        <v>524</v>
      </c>
      <c r="B579" s="91" t="s">
        <v>610</v>
      </c>
      <c r="C579" s="60" t="s">
        <v>16</v>
      </c>
      <c r="D579" s="184">
        <v>1</v>
      </c>
      <c r="E579" s="120"/>
      <c r="F579" s="12"/>
      <c r="G579" s="120"/>
      <c r="H579" s="203">
        <f t="shared" si="84"/>
        <v>0</v>
      </c>
      <c r="I579" s="12">
        <f t="shared" si="83"/>
        <v>0</v>
      </c>
      <c r="J579" s="106"/>
    </row>
    <row r="580" spans="1:10" ht="15.6" x14ac:dyDescent="0.3">
      <c r="A580" s="9">
        <v>525</v>
      </c>
      <c r="B580" s="91" t="s">
        <v>670</v>
      </c>
      <c r="C580" s="60" t="s">
        <v>16</v>
      </c>
      <c r="D580" s="184">
        <v>2</v>
      </c>
      <c r="E580" s="120"/>
      <c r="F580" s="12"/>
      <c r="G580" s="120"/>
      <c r="H580" s="203">
        <f t="shared" si="84"/>
        <v>0</v>
      </c>
      <c r="I580" s="12">
        <f t="shared" si="83"/>
        <v>0</v>
      </c>
      <c r="J580" s="106"/>
    </row>
    <row r="581" spans="1:10" ht="15.6" x14ac:dyDescent="0.3">
      <c r="A581" s="9">
        <v>526</v>
      </c>
      <c r="B581" s="91" t="s">
        <v>671</v>
      </c>
      <c r="C581" s="60" t="s">
        <v>16</v>
      </c>
      <c r="D581" s="184">
        <v>2</v>
      </c>
      <c r="E581" s="120"/>
      <c r="F581" s="12"/>
      <c r="G581" s="120"/>
      <c r="H581" s="203">
        <f t="shared" si="84"/>
        <v>0</v>
      </c>
      <c r="I581" s="12">
        <f t="shared" si="83"/>
        <v>0</v>
      </c>
      <c r="J581" s="106"/>
    </row>
    <row r="582" spans="1:10" ht="15.6" x14ac:dyDescent="0.3">
      <c r="A582" s="9">
        <v>527</v>
      </c>
      <c r="B582" s="91" t="s">
        <v>674</v>
      </c>
      <c r="C582" s="60" t="s">
        <v>16</v>
      </c>
      <c r="D582" s="184">
        <v>1</v>
      </c>
      <c r="E582" s="120"/>
      <c r="F582" s="12"/>
      <c r="G582" s="120"/>
      <c r="H582" s="203">
        <f t="shared" si="84"/>
        <v>0</v>
      </c>
      <c r="I582" s="12">
        <f t="shared" si="83"/>
        <v>0</v>
      </c>
      <c r="J582" s="106"/>
    </row>
    <row r="583" spans="1:10" ht="15.6" x14ac:dyDescent="0.3">
      <c r="A583" s="9">
        <v>528</v>
      </c>
      <c r="B583" s="91" t="s">
        <v>586</v>
      </c>
      <c r="C583" s="60" t="s">
        <v>16</v>
      </c>
      <c r="D583" s="184">
        <v>9</v>
      </c>
      <c r="E583" s="120"/>
      <c r="F583" s="12"/>
      <c r="G583" s="120"/>
      <c r="H583" s="203">
        <f t="shared" si="84"/>
        <v>0</v>
      </c>
      <c r="I583" s="12">
        <f t="shared" si="83"/>
        <v>0</v>
      </c>
      <c r="J583" s="106"/>
    </row>
    <row r="584" spans="1:10" ht="15.6" x14ac:dyDescent="0.3">
      <c r="A584" s="9">
        <v>529</v>
      </c>
      <c r="B584" s="91" t="s">
        <v>675</v>
      </c>
      <c r="C584" s="60" t="s">
        <v>16</v>
      </c>
      <c r="D584" s="184">
        <v>10</v>
      </c>
      <c r="E584" s="120"/>
      <c r="F584" s="12"/>
      <c r="G584" s="120"/>
      <c r="H584" s="203">
        <f t="shared" si="84"/>
        <v>0</v>
      </c>
      <c r="I584" s="12">
        <f t="shared" si="83"/>
        <v>0</v>
      </c>
      <c r="J584" s="106"/>
    </row>
    <row r="585" spans="1:10" ht="15.6" x14ac:dyDescent="0.3">
      <c r="A585" s="9">
        <v>530</v>
      </c>
      <c r="B585" s="91" t="s">
        <v>584</v>
      </c>
      <c r="C585" s="60" t="s">
        <v>16</v>
      </c>
      <c r="D585" s="184">
        <v>7</v>
      </c>
      <c r="E585" s="120"/>
      <c r="F585" s="12"/>
      <c r="G585" s="120"/>
      <c r="H585" s="203">
        <f t="shared" si="84"/>
        <v>0</v>
      </c>
      <c r="I585" s="12">
        <f t="shared" si="83"/>
        <v>0</v>
      </c>
      <c r="J585" s="106"/>
    </row>
    <row r="586" spans="1:10" ht="31.2" x14ac:dyDescent="0.3">
      <c r="A586" s="9">
        <v>531</v>
      </c>
      <c r="B586" s="91" t="s">
        <v>676</v>
      </c>
      <c r="C586" s="60" t="s">
        <v>16</v>
      </c>
      <c r="D586" s="184">
        <v>1</v>
      </c>
      <c r="E586" s="120"/>
      <c r="F586" s="12"/>
      <c r="G586" s="120"/>
      <c r="H586" s="203">
        <f t="shared" si="84"/>
        <v>0</v>
      </c>
      <c r="I586" s="12">
        <f t="shared" si="83"/>
        <v>0</v>
      </c>
      <c r="J586" s="106"/>
    </row>
    <row r="587" spans="1:10" ht="31.2" x14ac:dyDescent="0.3">
      <c r="A587" s="9">
        <v>532</v>
      </c>
      <c r="B587" s="91" t="s">
        <v>616</v>
      </c>
      <c r="C587" s="60" t="s">
        <v>16</v>
      </c>
      <c r="D587" s="184">
        <v>2</v>
      </c>
      <c r="E587" s="120"/>
      <c r="F587" s="12"/>
      <c r="G587" s="120"/>
      <c r="H587" s="203">
        <f t="shared" si="84"/>
        <v>0</v>
      </c>
      <c r="I587" s="12">
        <f t="shared" si="83"/>
        <v>0</v>
      </c>
      <c r="J587" s="106"/>
    </row>
    <row r="588" spans="1:10" ht="31.2" x14ac:dyDescent="0.3">
      <c r="A588" s="9">
        <v>533</v>
      </c>
      <c r="B588" s="91" t="s">
        <v>618</v>
      </c>
      <c r="C588" s="60" t="s">
        <v>16</v>
      </c>
      <c r="D588" s="184">
        <v>1</v>
      </c>
      <c r="E588" s="120"/>
      <c r="F588" s="12"/>
      <c r="G588" s="120"/>
      <c r="H588" s="203">
        <f t="shared" si="84"/>
        <v>0</v>
      </c>
      <c r="I588" s="12">
        <f t="shared" si="83"/>
        <v>0</v>
      </c>
      <c r="J588" s="106"/>
    </row>
    <row r="589" spans="1:10" ht="31.2" x14ac:dyDescent="0.3">
      <c r="A589" s="9">
        <v>534</v>
      </c>
      <c r="B589" s="91" t="s">
        <v>677</v>
      </c>
      <c r="C589" s="60" t="s">
        <v>16</v>
      </c>
      <c r="D589" s="184">
        <v>1</v>
      </c>
      <c r="E589" s="120"/>
      <c r="F589" s="12"/>
      <c r="G589" s="120"/>
      <c r="H589" s="203">
        <f t="shared" si="84"/>
        <v>0</v>
      </c>
      <c r="I589" s="12">
        <f t="shared" si="83"/>
        <v>0</v>
      </c>
      <c r="J589" s="106"/>
    </row>
    <row r="590" spans="1:10" ht="31.2" x14ac:dyDescent="0.3">
      <c r="A590" s="9">
        <v>535</v>
      </c>
      <c r="B590" s="91" t="s">
        <v>678</v>
      </c>
      <c r="C590" s="60" t="s">
        <v>16</v>
      </c>
      <c r="D590" s="184">
        <v>1</v>
      </c>
      <c r="E590" s="120"/>
      <c r="F590" s="12"/>
      <c r="G590" s="120"/>
      <c r="H590" s="203">
        <f t="shared" si="84"/>
        <v>0</v>
      </c>
      <c r="I590" s="12">
        <f t="shared" si="83"/>
        <v>0</v>
      </c>
      <c r="J590" s="106"/>
    </row>
    <row r="591" spans="1:10" ht="31.2" x14ac:dyDescent="0.3">
      <c r="A591" s="9">
        <v>536</v>
      </c>
      <c r="B591" s="91" t="s">
        <v>679</v>
      </c>
      <c r="C591" s="60" t="s">
        <v>16</v>
      </c>
      <c r="D591" s="184">
        <v>2</v>
      </c>
      <c r="E591" s="120"/>
      <c r="F591" s="12"/>
      <c r="G591" s="120"/>
      <c r="H591" s="203">
        <f t="shared" si="84"/>
        <v>0</v>
      </c>
      <c r="I591" s="12">
        <f t="shared" si="83"/>
        <v>0</v>
      </c>
      <c r="J591" s="106"/>
    </row>
    <row r="592" spans="1:10" ht="31.2" x14ac:dyDescent="0.3">
      <c r="A592" s="9">
        <v>537</v>
      </c>
      <c r="B592" s="91" t="s">
        <v>680</v>
      </c>
      <c r="C592" s="60" t="s">
        <v>16</v>
      </c>
      <c r="D592" s="184">
        <v>1</v>
      </c>
      <c r="E592" s="120"/>
      <c r="F592" s="12"/>
      <c r="G592" s="120"/>
      <c r="H592" s="203">
        <f t="shared" si="84"/>
        <v>0</v>
      </c>
      <c r="I592" s="12">
        <f t="shared" si="83"/>
        <v>0</v>
      </c>
      <c r="J592" s="106"/>
    </row>
    <row r="593" spans="1:10" ht="31.2" x14ac:dyDescent="0.3">
      <c r="A593" s="9">
        <v>538</v>
      </c>
      <c r="B593" s="91" t="s">
        <v>681</v>
      </c>
      <c r="C593" s="60" t="s">
        <v>16</v>
      </c>
      <c r="D593" s="184">
        <v>1</v>
      </c>
      <c r="E593" s="120"/>
      <c r="F593" s="12"/>
      <c r="G593" s="120"/>
      <c r="H593" s="203">
        <f t="shared" si="84"/>
        <v>0</v>
      </c>
      <c r="I593" s="12">
        <f t="shared" si="83"/>
        <v>0</v>
      </c>
      <c r="J593" s="106"/>
    </row>
    <row r="594" spans="1:10" ht="31.2" x14ac:dyDescent="0.3">
      <c r="A594" s="9">
        <v>539</v>
      </c>
      <c r="B594" s="91" t="s">
        <v>682</v>
      </c>
      <c r="C594" s="60" t="s">
        <v>16</v>
      </c>
      <c r="D594" s="184">
        <v>1</v>
      </c>
      <c r="E594" s="120"/>
      <c r="F594" s="12"/>
      <c r="G594" s="120"/>
      <c r="H594" s="203">
        <f t="shared" si="84"/>
        <v>0</v>
      </c>
      <c r="I594" s="12">
        <f t="shared" si="83"/>
        <v>0</v>
      </c>
      <c r="J594" s="106"/>
    </row>
    <row r="595" spans="1:10" ht="31.2" x14ac:dyDescent="0.3">
      <c r="A595" s="9">
        <v>540</v>
      </c>
      <c r="B595" s="91" t="s">
        <v>683</v>
      </c>
      <c r="C595" s="60" t="s">
        <v>16</v>
      </c>
      <c r="D595" s="184">
        <v>1</v>
      </c>
      <c r="E595" s="120"/>
      <c r="F595" s="12"/>
      <c r="G595" s="120"/>
      <c r="H595" s="203">
        <f t="shared" si="84"/>
        <v>0</v>
      </c>
      <c r="I595" s="12">
        <f t="shared" si="83"/>
        <v>0</v>
      </c>
      <c r="J595" s="106"/>
    </row>
    <row r="596" spans="1:10" ht="31.2" x14ac:dyDescent="0.3">
      <c r="A596" s="9">
        <v>541</v>
      </c>
      <c r="B596" s="91" t="s">
        <v>684</v>
      </c>
      <c r="C596" s="60" t="s">
        <v>16</v>
      </c>
      <c r="D596" s="184">
        <v>2</v>
      </c>
      <c r="E596" s="120"/>
      <c r="F596" s="12"/>
      <c r="G596" s="120"/>
      <c r="H596" s="203">
        <f t="shared" si="84"/>
        <v>0</v>
      </c>
      <c r="I596" s="12">
        <f t="shared" si="83"/>
        <v>0</v>
      </c>
      <c r="J596" s="106"/>
    </row>
    <row r="597" spans="1:10" ht="31.2" x14ac:dyDescent="0.3">
      <c r="A597" s="9">
        <v>542</v>
      </c>
      <c r="B597" s="91" t="s">
        <v>685</v>
      </c>
      <c r="C597" s="60" t="s">
        <v>16</v>
      </c>
      <c r="D597" s="184">
        <v>2</v>
      </c>
      <c r="E597" s="120"/>
      <c r="F597" s="12"/>
      <c r="G597" s="120"/>
      <c r="H597" s="203">
        <f t="shared" si="84"/>
        <v>0</v>
      </c>
      <c r="I597" s="12">
        <f t="shared" si="83"/>
        <v>0</v>
      </c>
      <c r="J597" s="106"/>
    </row>
    <row r="598" spans="1:10" ht="31.2" x14ac:dyDescent="0.3">
      <c r="A598" s="9">
        <v>543</v>
      </c>
      <c r="B598" s="91" t="s">
        <v>686</v>
      </c>
      <c r="C598" s="60" t="s">
        <v>16</v>
      </c>
      <c r="D598" s="184">
        <v>4</v>
      </c>
      <c r="E598" s="120"/>
      <c r="F598" s="12"/>
      <c r="G598" s="120"/>
      <c r="H598" s="203">
        <f t="shared" si="84"/>
        <v>0</v>
      </c>
      <c r="I598" s="12">
        <f t="shared" si="83"/>
        <v>0</v>
      </c>
      <c r="J598" s="106"/>
    </row>
    <row r="599" spans="1:10" ht="31.2" x14ac:dyDescent="0.3">
      <c r="A599" s="9">
        <v>544</v>
      </c>
      <c r="B599" s="91" t="s">
        <v>687</v>
      </c>
      <c r="C599" s="60" t="s">
        <v>16</v>
      </c>
      <c r="D599" s="184">
        <v>8</v>
      </c>
      <c r="E599" s="120"/>
      <c r="F599" s="12"/>
      <c r="G599" s="120"/>
      <c r="H599" s="203">
        <f t="shared" si="84"/>
        <v>0</v>
      </c>
      <c r="I599" s="12">
        <f t="shared" si="83"/>
        <v>0</v>
      </c>
      <c r="J599" s="106"/>
    </row>
    <row r="600" spans="1:10" ht="31.2" x14ac:dyDescent="0.3">
      <c r="A600" s="9">
        <v>545</v>
      </c>
      <c r="B600" s="91" t="s">
        <v>634</v>
      </c>
      <c r="C600" s="60" t="s">
        <v>16</v>
      </c>
      <c r="D600" s="184">
        <v>6</v>
      </c>
      <c r="E600" s="120"/>
      <c r="F600" s="12"/>
      <c r="G600" s="120"/>
      <c r="H600" s="203">
        <f t="shared" si="84"/>
        <v>0</v>
      </c>
      <c r="I600" s="12">
        <f t="shared" si="83"/>
        <v>0</v>
      </c>
      <c r="J600" s="106"/>
    </row>
    <row r="601" spans="1:10" ht="31.2" x14ac:dyDescent="0.3">
      <c r="A601" s="9">
        <v>546</v>
      </c>
      <c r="B601" s="91" t="s">
        <v>688</v>
      </c>
      <c r="C601" s="60" t="s">
        <v>16</v>
      </c>
      <c r="D601" s="184">
        <v>6</v>
      </c>
      <c r="E601" s="120"/>
      <c r="F601" s="12"/>
      <c r="G601" s="120"/>
      <c r="H601" s="203">
        <f t="shared" si="84"/>
        <v>0</v>
      </c>
      <c r="I601" s="12">
        <f t="shared" si="83"/>
        <v>0</v>
      </c>
      <c r="J601" s="106"/>
    </row>
    <row r="602" spans="1:10" ht="31.2" x14ac:dyDescent="0.3">
      <c r="A602" s="9">
        <v>547</v>
      </c>
      <c r="B602" s="91" t="s">
        <v>689</v>
      </c>
      <c r="C602" s="60" t="s">
        <v>16</v>
      </c>
      <c r="D602" s="184">
        <v>4</v>
      </c>
      <c r="E602" s="120"/>
      <c r="F602" s="12"/>
      <c r="G602" s="120"/>
      <c r="H602" s="203">
        <f t="shared" si="84"/>
        <v>0</v>
      </c>
      <c r="I602" s="12">
        <f t="shared" si="83"/>
        <v>0</v>
      </c>
      <c r="J602" s="106"/>
    </row>
    <row r="603" spans="1:10" ht="31.2" x14ac:dyDescent="0.3">
      <c r="A603" s="9">
        <v>548</v>
      </c>
      <c r="B603" s="91" t="s">
        <v>690</v>
      </c>
      <c r="C603" s="60" t="s">
        <v>16</v>
      </c>
      <c r="D603" s="184">
        <v>1</v>
      </c>
      <c r="E603" s="120"/>
      <c r="F603" s="12"/>
      <c r="G603" s="120"/>
      <c r="H603" s="203">
        <f t="shared" si="84"/>
        <v>0</v>
      </c>
      <c r="I603" s="12">
        <f t="shared" si="83"/>
        <v>0</v>
      </c>
      <c r="J603" s="106"/>
    </row>
    <row r="604" spans="1:10" ht="31.2" x14ac:dyDescent="0.3">
      <c r="A604" s="9">
        <v>549</v>
      </c>
      <c r="B604" s="91" t="s">
        <v>691</v>
      </c>
      <c r="C604" s="60" t="s">
        <v>16</v>
      </c>
      <c r="D604" s="184">
        <v>3</v>
      </c>
      <c r="E604" s="120"/>
      <c r="F604" s="12"/>
      <c r="G604" s="120"/>
      <c r="H604" s="203">
        <f t="shared" si="84"/>
        <v>0</v>
      </c>
      <c r="I604" s="12">
        <f t="shared" si="83"/>
        <v>0</v>
      </c>
      <c r="J604" s="106"/>
    </row>
    <row r="605" spans="1:10" ht="31.2" x14ac:dyDescent="0.3">
      <c r="A605" s="9">
        <v>550</v>
      </c>
      <c r="B605" s="91" t="s">
        <v>692</v>
      </c>
      <c r="C605" s="60" t="s">
        <v>16</v>
      </c>
      <c r="D605" s="184">
        <v>2</v>
      </c>
      <c r="E605" s="120"/>
      <c r="F605" s="12"/>
      <c r="G605" s="120"/>
      <c r="H605" s="203">
        <f t="shared" si="84"/>
        <v>0</v>
      </c>
      <c r="I605" s="12">
        <f t="shared" si="83"/>
        <v>0</v>
      </c>
      <c r="J605" s="106"/>
    </row>
    <row r="606" spans="1:10" ht="31.2" x14ac:dyDescent="0.3">
      <c r="A606" s="9">
        <v>551</v>
      </c>
      <c r="B606" s="91" t="s">
        <v>693</v>
      </c>
      <c r="C606" s="60" t="s">
        <v>16</v>
      </c>
      <c r="D606" s="184">
        <v>2</v>
      </c>
      <c r="E606" s="120"/>
      <c r="F606" s="12"/>
      <c r="G606" s="120"/>
      <c r="H606" s="203">
        <f t="shared" si="84"/>
        <v>0</v>
      </c>
      <c r="I606" s="12">
        <f t="shared" si="83"/>
        <v>0</v>
      </c>
      <c r="J606" s="106"/>
    </row>
    <row r="607" spans="1:10" ht="31.2" x14ac:dyDescent="0.3">
      <c r="A607" s="9">
        <v>552</v>
      </c>
      <c r="B607" s="91" t="s">
        <v>694</v>
      </c>
      <c r="C607" s="60" t="s">
        <v>16</v>
      </c>
      <c r="D607" s="184">
        <v>3</v>
      </c>
      <c r="E607" s="120"/>
      <c r="F607" s="12"/>
      <c r="G607" s="120"/>
      <c r="H607" s="203">
        <f t="shared" si="84"/>
        <v>0</v>
      </c>
      <c r="I607" s="12">
        <f t="shared" si="83"/>
        <v>0</v>
      </c>
      <c r="J607" s="106"/>
    </row>
    <row r="608" spans="1:10" ht="31.2" x14ac:dyDescent="0.3">
      <c r="A608" s="9">
        <v>553</v>
      </c>
      <c r="B608" s="91" t="s">
        <v>642</v>
      </c>
      <c r="C608" s="60" t="s">
        <v>16</v>
      </c>
      <c r="D608" s="184">
        <v>2</v>
      </c>
      <c r="E608" s="120"/>
      <c r="F608" s="12"/>
      <c r="G608" s="120"/>
      <c r="H608" s="203">
        <f t="shared" ref="H608:H625" si="85">D608*G608</f>
        <v>0</v>
      </c>
      <c r="I608" s="12">
        <f t="shared" ref="I608:I625" si="86">F608+H608</f>
        <v>0</v>
      </c>
      <c r="J608" s="106"/>
    </row>
    <row r="609" spans="1:10" ht="31.2" x14ac:dyDescent="0.3">
      <c r="A609" s="9">
        <v>554</v>
      </c>
      <c r="B609" s="91" t="s">
        <v>695</v>
      </c>
      <c r="C609" s="60" t="s">
        <v>16</v>
      </c>
      <c r="D609" s="184">
        <v>1</v>
      </c>
      <c r="E609" s="120"/>
      <c r="F609" s="12"/>
      <c r="G609" s="120"/>
      <c r="H609" s="203">
        <f t="shared" si="85"/>
        <v>0</v>
      </c>
      <c r="I609" s="12">
        <f t="shared" si="86"/>
        <v>0</v>
      </c>
      <c r="J609" s="106"/>
    </row>
    <row r="610" spans="1:10" ht="31.2" x14ac:dyDescent="0.3">
      <c r="A610" s="9">
        <v>555</v>
      </c>
      <c r="B610" s="91" t="s">
        <v>696</v>
      </c>
      <c r="C610" s="60" t="s">
        <v>16</v>
      </c>
      <c r="D610" s="184">
        <v>1</v>
      </c>
      <c r="E610" s="120"/>
      <c r="F610" s="12"/>
      <c r="G610" s="120"/>
      <c r="H610" s="203">
        <f t="shared" si="85"/>
        <v>0</v>
      </c>
      <c r="I610" s="12">
        <f t="shared" si="86"/>
        <v>0</v>
      </c>
      <c r="J610" s="106"/>
    </row>
    <row r="611" spans="1:10" ht="15.6" x14ac:dyDescent="0.3">
      <c r="A611" s="9">
        <v>556</v>
      </c>
      <c r="B611" s="91" t="s">
        <v>532</v>
      </c>
      <c r="C611" s="60" t="s">
        <v>16</v>
      </c>
      <c r="D611" s="184">
        <v>5</v>
      </c>
      <c r="E611" s="120"/>
      <c r="F611" s="12"/>
      <c r="G611" s="120"/>
      <c r="H611" s="203">
        <f t="shared" si="85"/>
        <v>0</v>
      </c>
      <c r="I611" s="12">
        <f t="shared" si="86"/>
        <v>0</v>
      </c>
      <c r="J611" s="106"/>
    </row>
    <row r="612" spans="1:10" ht="15.6" x14ac:dyDescent="0.3">
      <c r="A612" s="9">
        <v>557</v>
      </c>
      <c r="B612" s="91" t="s">
        <v>697</v>
      </c>
      <c r="C612" s="60" t="s">
        <v>16</v>
      </c>
      <c r="D612" s="184">
        <v>1</v>
      </c>
      <c r="E612" s="120"/>
      <c r="F612" s="12"/>
      <c r="G612" s="120"/>
      <c r="H612" s="203">
        <f t="shared" si="85"/>
        <v>0</v>
      </c>
      <c r="I612" s="12">
        <f t="shared" si="86"/>
        <v>0</v>
      </c>
      <c r="J612" s="106"/>
    </row>
    <row r="613" spans="1:10" ht="15.6" x14ac:dyDescent="0.3">
      <c r="A613" s="9">
        <v>558</v>
      </c>
      <c r="B613" s="91" t="s">
        <v>531</v>
      </c>
      <c r="C613" s="60" t="s">
        <v>16</v>
      </c>
      <c r="D613" s="184">
        <v>9</v>
      </c>
      <c r="E613" s="120"/>
      <c r="F613" s="12"/>
      <c r="G613" s="120"/>
      <c r="H613" s="203">
        <f t="shared" si="85"/>
        <v>0</v>
      </c>
      <c r="I613" s="12">
        <f t="shared" si="86"/>
        <v>0</v>
      </c>
      <c r="J613" s="106"/>
    </row>
    <row r="614" spans="1:10" ht="15.6" x14ac:dyDescent="0.3">
      <c r="A614" s="9">
        <v>559</v>
      </c>
      <c r="B614" s="91" t="s">
        <v>498</v>
      </c>
      <c r="C614" s="60" t="s">
        <v>16</v>
      </c>
      <c r="D614" s="184">
        <v>10</v>
      </c>
      <c r="E614" s="120"/>
      <c r="F614" s="12"/>
      <c r="G614" s="120"/>
      <c r="H614" s="203">
        <f t="shared" si="85"/>
        <v>0</v>
      </c>
      <c r="I614" s="12">
        <f t="shared" si="86"/>
        <v>0</v>
      </c>
      <c r="J614" s="106"/>
    </row>
    <row r="615" spans="1:10" ht="15.6" x14ac:dyDescent="0.3">
      <c r="A615" s="9">
        <v>560</v>
      </c>
      <c r="B615" s="91" t="s">
        <v>698</v>
      </c>
      <c r="C615" s="60" t="s">
        <v>16</v>
      </c>
      <c r="D615" s="184">
        <v>1</v>
      </c>
      <c r="E615" s="120"/>
      <c r="F615" s="12"/>
      <c r="G615" s="120"/>
      <c r="H615" s="203">
        <f t="shared" si="85"/>
        <v>0</v>
      </c>
      <c r="I615" s="12">
        <f t="shared" si="86"/>
        <v>0</v>
      </c>
      <c r="J615" s="106"/>
    </row>
    <row r="616" spans="1:10" ht="31.2" x14ac:dyDescent="0.3">
      <c r="A616" s="9">
        <v>561</v>
      </c>
      <c r="B616" s="91" t="s">
        <v>699</v>
      </c>
      <c r="C616" s="60" t="s">
        <v>16</v>
      </c>
      <c r="D616" s="184">
        <v>1</v>
      </c>
      <c r="E616" s="120"/>
      <c r="F616" s="12"/>
      <c r="G616" s="120"/>
      <c r="H616" s="203">
        <f t="shared" si="85"/>
        <v>0</v>
      </c>
      <c r="I616" s="12">
        <f t="shared" si="86"/>
        <v>0</v>
      </c>
      <c r="J616" s="106"/>
    </row>
    <row r="617" spans="1:10" ht="31.2" x14ac:dyDescent="0.3">
      <c r="A617" s="9">
        <v>562</v>
      </c>
      <c r="B617" s="91" t="s">
        <v>700</v>
      </c>
      <c r="C617" s="60" t="s">
        <v>16</v>
      </c>
      <c r="D617" s="184">
        <v>1</v>
      </c>
      <c r="E617" s="120"/>
      <c r="F617" s="12"/>
      <c r="G617" s="120"/>
      <c r="H617" s="203">
        <f t="shared" si="85"/>
        <v>0</v>
      </c>
      <c r="I617" s="12">
        <f t="shared" si="86"/>
        <v>0</v>
      </c>
      <c r="J617" s="106"/>
    </row>
    <row r="618" spans="1:10" ht="31.2" x14ac:dyDescent="0.3">
      <c r="A618" s="9">
        <v>563</v>
      </c>
      <c r="B618" s="91" t="s">
        <v>701</v>
      </c>
      <c r="C618" s="60" t="s">
        <v>16</v>
      </c>
      <c r="D618" s="184">
        <v>1</v>
      </c>
      <c r="E618" s="120"/>
      <c r="F618" s="12"/>
      <c r="G618" s="120"/>
      <c r="H618" s="203">
        <f t="shared" si="85"/>
        <v>0</v>
      </c>
      <c r="I618" s="12">
        <f t="shared" si="86"/>
        <v>0</v>
      </c>
      <c r="J618" s="110"/>
    </row>
    <row r="619" spans="1:10" ht="31.2" x14ac:dyDescent="0.3">
      <c r="A619" s="9">
        <v>564</v>
      </c>
      <c r="B619" s="91" t="s">
        <v>702</v>
      </c>
      <c r="C619" s="60" t="s">
        <v>16</v>
      </c>
      <c r="D619" s="184">
        <v>1</v>
      </c>
      <c r="E619" s="120"/>
      <c r="F619" s="12"/>
      <c r="G619" s="120"/>
      <c r="H619" s="203">
        <f t="shared" si="85"/>
        <v>0</v>
      </c>
      <c r="I619" s="12">
        <f t="shared" si="86"/>
        <v>0</v>
      </c>
      <c r="J619" s="110"/>
    </row>
    <row r="620" spans="1:10" ht="31.2" x14ac:dyDescent="0.3">
      <c r="A620" s="9">
        <v>565</v>
      </c>
      <c r="B620" s="91" t="s">
        <v>704</v>
      </c>
      <c r="C620" s="60" t="s">
        <v>16</v>
      </c>
      <c r="D620" s="184">
        <v>2</v>
      </c>
      <c r="E620" s="120"/>
      <c r="F620" s="12"/>
      <c r="G620" s="120"/>
      <c r="H620" s="203">
        <f t="shared" si="85"/>
        <v>0</v>
      </c>
      <c r="I620" s="12">
        <f t="shared" si="86"/>
        <v>0</v>
      </c>
      <c r="J620" s="106"/>
    </row>
    <row r="621" spans="1:10" ht="62.4" x14ac:dyDescent="0.3">
      <c r="A621" s="9">
        <v>566</v>
      </c>
      <c r="B621" s="91" t="s">
        <v>511</v>
      </c>
      <c r="C621" s="60" t="s">
        <v>17</v>
      </c>
      <c r="D621" s="184">
        <v>78.2</v>
      </c>
      <c r="E621" s="120"/>
      <c r="F621" s="12"/>
      <c r="G621" s="120"/>
      <c r="H621" s="203">
        <f t="shared" si="85"/>
        <v>0</v>
      </c>
      <c r="I621" s="12">
        <f t="shared" si="86"/>
        <v>0</v>
      </c>
      <c r="J621" s="106"/>
    </row>
    <row r="622" spans="1:10" ht="31.2" x14ac:dyDescent="0.3">
      <c r="A622" s="9">
        <v>567</v>
      </c>
      <c r="B622" s="91" t="s">
        <v>703</v>
      </c>
      <c r="C622" s="60" t="s">
        <v>20</v>
      </c>
      <c r="D622" s="184">
        <v>0.6</v>
      </c>
      <c r="E622" s="120"/>
      <c r="F622" s="12"/>
      <c r="G622" s="120"/>
      <c r="H622" s="203">
        <f t="shared" si="85"/>
        <v>0</v>
      </c>
      <c r="I622" s="12">
        <f t="shared" si="86"/>
        <v>0</v>
      </c>
      <c r="J622" s="106"/>
    </row>
    <row r="623" spans="1:10" ht="31.2" x14ac:dyDescent="0.3">
      <c r="A623" s="9">
        <v>568</v>
      </c>
      <c r="B623" s="91" t="s">
        <v>705</v>
      </c>
      <c r="C623" s="60" t="s">
        <v>20</v>
      </c>
      <c r="D623" s="184">
        <v>6.5</v>
      </c>
      <c r="E623" s="120"/>
      <c r="F623" s="12"/>
      <c r="G623" s="120"/>
      <c r="H623" s="203">
        <f t="shared" si="85"/>
        <v>0</v>
      </c>
      <c r="I623" s="12">
        <f t="shared" si="86"/>
        <v>0</v>
      </c>
      <c r="J623" s="106"/>
    </row>
    <row r="624" spans="1:10" ht="31.2" x14ac:dyDescent="0.3">
      <c r="A624" s="9">
        <v>569</v>
      </c>
      <c r="B624" s="91" t="s">
        <v>706</v>
      </c>
      <c r="C624" s="60" t="s">
        <v>20</v>
      </c>
      <c r="D624" s="184">
        <v>7.7</v>
      </c>
      <c r="E624" s="120"/>
      <c r="F624" s="12"/>
      <c r="G624" s="120"/>
      <c r="H624" s="203">
        <f t="shared" si="85"/>
        <v>0</v>
      </c>
      <c r="I624" s="12">
        <f t="shared" si="86"/>
        <v>0</v>
      </c>
      <c r="J624" s="106"/>
    </row>
    <row r="625" spans="1:10" ht="31.2" x14ac:dyDescent="0.3">
      <c r="A625" s="9">
        <v>570</v>
      </c>
      <c r="B625" s="91" t="s">
        <v>707</v>
      </c>
      <c r="C625" s="60" t="s">
        <v>20</v>
      </c>
      <c r="D625" s="184">
        <v>7.3</v>
      </c>
      <c r="E625" s="120"/>
      <c r="F625" s="12"/>
      <c r="G625" s="120"/>
      <c r="H625" s="203">
        <f t="shared" si="85"/>
        <v>0</v>
      </c>
      <c r="I625" s="12">
        <f t="shared" si="86"/>
        <v>0</v>
      </c>
      <c r="J625" s="106"/>
    </row>
    <row r="626" spans="1:10" ht="55.95" customHeight="1" x14ac:dyDescent="0.3">
      <c r="A626" s="63" t="s">
        <v>806</v>
      </c>
      <c r="B626" s="64"/>
      <c r="C626" s="64"/>
      <c r="D626" s="64"/>
      <c r="E626" s="64"/>
      <c r="F626" s="64"/>
      <c r="G626" s="64"/>
      <c r="H626" s="64"/>
      <c r="I626" s="64"/>
      <c r="J626" s="65"/>
    </row>
    <row r="627" spans="1:10" ht="15.6" x14ac:dyDescent="0.3">
      <c r="A627" s="9">
        <v>571</v>
      </c>
      <c r="B627" s="112" t="s">
        <v>561</v>
      </c>
      <c r="C627" s="19" t="s">
        <v>24</v>
      </c>
      <c r="D627" s="12">
        <v>1</v>
      </c>
      <c r="E627" s="120"/>
      <c r="F627" s="12">
        <f t="shared" ref="F627:F662" si="87">D627*E627</f>
        <v>0</v>
      </c>
      <c r="G627" s="120"/>
      <c r="H627" s="203"/>
      <c r="I627" s="12">
        <f t="shared" ref="I627:I662" si="88">F627+H627</f>
        <v>0</v>
      </c>
      <c r="J627" s="106"/>
    </row>
    <row r="628" spans="1:10" ht="15.6" x14ac:dyDescent="0.3">
      <c r="A628" s="9">
        <v>572</v>
      </c>
      <c r="B628" s="91" t="s">
        <v>708</v>
      </c>
      <c r="C628" s="60" t="s">
        <v>16</v>
      </c>
      <c r="D628" s="184">
        <v>1</v>
      </c>
      <c r="E628" s="120"/>
      <c r="F628" s="12"/>
      <c r="G628" s="120"/>
      <c r="H628" s="203">
        <f t="shared" ref="H627:H662" si="89">D628*G628</f>
        <v>0</v>
      </c>
      <c r="I628" s="12">
        <f t="shared" si="88"/>
        <v>0</v>
      </c>
      <c r="J628" s="106"/>
    </row>
    <row r="629" spans="1:10" ht="15.6" x14ac:dyDescent="0.3">
      <c r="A629" s="9">
        <v>573</v>
      </c>
      <c r="B629" s="91" t="s">
        <v>709</v>
      </c>
      <c r="C629" s="60" t="s">
        <v>16</v>
      </c>
      <c r="D629" s="184">
        <v>1</v>
      </c>
      <c r="E629" s="120"/>
      <c r="F629" s="12"/>
      <c r="G629" s="120"/>
      <c r="H629" s="203">
        <f t="shared" si="89"/>
        <v>0</v>
      </c>
      <c r="I629" s="12">
        <f t="shared" si="88"/>
        <v>0</v>
      </c>
      <c r="J629" s="106"/>
    </row>
    <row r="630" spans="1:10" ht="31.2" x14ac:dyDescent="0.3">
      <c r="A630" s="9">
        <v>574</v>
      </c>
      <c r="B630" s="91" t="s">
        <v>710</v>
      </c>
      <c r="C630" s="60" t="s">
        <v>16</v>
      </c>
      <c r="D630" s="184">
        <v>1</v>
      </c>
      <c r="E630" s="120"/>
      <c r="F630" s="12"/>
      <c r="G630" s="120"/>
      <c r="H630" s="203">
        <f t="shared" si="89"/>
        <v>0</v>
      </c>
      <c r="I630" s="12">
        <f t="shared" si="88"/>
        <v>0</v>
      </c>
      <c r="J630" s="106"/>
    </row>
    <row r="631" spans="1:10" ht="31.2" x14ac:dyDescent="0.3">
      <c r="A631" s="9">
        <v>575</v>
      </c>
      <c r="B631" s="91" t="s">
        <v>711</v>
      </c>
      <c r="C631" s="60" t="s">
        <v>16</v>
      </c>
      <c r="D631" s="184">
        <v>1</v>
      </c>
      <c r="E631" s="120"/>
      <c r="F631" s="12"/>
      <c r="G631" s="120"/>
      <c r="H631" s="203">
        <f t="shared" si="89"/>
        <v>0</v>
      </c>
      <c r="I631" s="12">
        <f t="shared" si="88"/>
        <v>0</v>
      </c>
      <c r="J631" s="110"/>
    </row>
    <row r="632" spans="1:10" ht="31.2" x14ac:dyDescent="0.3">
      <c r="A632" s="9">
        <v>576</v>
      </c>
      <c r="B632" s="91" t="s">
        <v>712</v>
      </c>
      <c r="C632" s="60" t="s">
        <v>16</v>
      </c>
      <c r="D632" s="184">
        <v>1</v>
      </c>
      <c r="E632" s="120"/>
      <c r="F632" s="12"/>
      <c r="G632" s="120"/>
      <c r="H632" s="203">
        <f t="shared" si="89"/>
        <v>0</v>
      </c>
      <c r="I632" s="12">
        <f t="shared" si="88"/>
        <v>0</v>
      </c>
      <c r="J632" s="110"/>
    </row>
    <row r="633" spans="1:10" ht="31.2" x14ac:dyDescent="0.3">
      <c r="A633" s="9">
        <v>577</v>
      </c>
      <c r="B633" s="91" t="s">
        <v>713</v>
      </c>
      <c r="C633" s="60" t="s">
        <v>16</v>
      </c>
      <c r="D633" s="184">
        <v>1</v>
      </c>
      <c r="E633" s="120"/>
      <c r="F633" s="12"/>
      <c r="G633" s="120"/>
      <c r="H633" s="203">
        <f t="shared" si="89"/>
        <v>0</v>
      </c>
      <c r="I633" s="12">
        <f t="shared" si="88"/>
        <v>0</v>
      </c>
      <c r="J633" s="110"/>
    </row>
    <row r="634" spans="1:10" ht="15.6" x14ac:dyDescent="0.3">
      <c r="A634" s="9">
        <v>578</v>
      </c>
      <c r="B634" s="112" t="s">
        <v>575</v>
      </c>
      <c r="C634" s="19" t="s">
        <v>24</v>
      </c>
      <c r="D634" s="12">
        <v>1</v>
      </c>
      <c r="E634" s="120"/>
      <c r="F634" s="12">
        <f t="shared" si="87"/>
        <v>0</v>
      </c>
      <c r="G634" s="120"/>
      <c r="H634" s="203"/>
      <c r="I634" s="12">
        <f t="shared" si="88"/>
        <v>0</v>
      </c>
      <c r="J634" s="110"/>
    </row>
    <row r="635" spans="1:10" ht="15.6" x14ac:dyDescent="0.3">
      <c r="A635" s="9">
        <v>579</v>
      </c>
      <c r="B635" s="91" t="s">
        <v>714</v>
      </c>
      <c r="C635" s="60" t="s">
        <v>16</v>
      </c>
      <c r="D635" s="184">
        <v>1</v>
      </c>
      <c r="E635" s="120"/>
      <c r="F635" s="12"/>
      <c r="G635" s="120"/>
      <c r="H635" s="203">
        <f t="shared" si="89"/>
        <v>0</v>
      </c>
      <c r="I635" s="12">
        <f t="shared" si="88"/>
        <v>0</v>
      </c>
      <c r="J635" s="110"/>
    </row>
    <row r="636" spans="1:10" ht="31.2" x14ac:dyDescent="0.3">
      <c r="A636" s="9">
        <v>580</v>
      </c>
      <c r="B636" s="91" t="s">
        <v>715</v>
      </c>
      <c r="C636" s="60" t="s">
        <v>16</v>
      </c>
      <c r="D636" s="184">
        <v>16</v>
      </c>
      <c r="E636" s="120"/>
      <c r="F636" s="12"/>
      <c r="G636" s="120"/>
      <c r="H636" s="203">
        <f t="shared" si="89"/>
        <v>0</v>
      </c>
      <c r="I636" s="12">
        <f t="shared" si="88"/>
        <v>0</v>
      </c>
      <c r="J636" s="110"/>
    </row>
    <row r="637" spans="1:10" ht="31.2" x14ac:dyDescent="0.3">
      <c r="A637" s="9">
        <v>581</v>
      </c>
      <c r="B637" s="91" t="s">
        <v>716</v>
      </c>
      <c r="C637" s="60" t="s">
        <v>16</v>
      </c>
      <c r="D637" s="184">
        <v>1</v>
      </c>
      <c r="E637" s="120"/>
      <c r="F637" s="12"/>
      <c r="G637" s="120"/>
      <c r="H637" s="203">
        <f t="shared" si="89"/>
        <v>0</v>
      </c>
      <c r="I637" s="12">
        <f t="shared" si="88"/>
        <v>0</v>
      </c>
      <c r="J637" s="110"/>
    </row>
    <row r="638" spans="1:10" ht="15.6" x14ac:dyDescent="0.3">
      <c r="A638" s="9">
        <v>582</v>
      </c>
      <c r="B638" s="112" t="s">
        <v>579</v>
      </c>
      <c r="C638" s="19" t="s">
        <v>24</v>
      </c>
      <c r="D638" s="12">
        <v>1</v>
      </c>
      <c r="E638" s="120"/>
      <c r="F638" s="12">
        <f t="shared" si="87"/>
        <v>0</v>
      </c>
      <c r="G638" s="120"/>
      <c r="H638" s="203"/>
      <c r="I638" s="12">
        <f t="shared" si="88"/>
        <v>0</v>
      </c>
      <c r="J638" s="110"/>
    </row>
    <row r="639" spans="1:10" ht="31.2" x14ac:dyDescent="0.3">
      <c r="A639" s="9">
        <v>583</v>
      </c>
      <c r="B639" s="91" t="s">
        <v>717</v>
      </c>
      <c r="C639" s="60" t="s">
        <v>20</v>
      </c>
      <c r="D639" s="184">
        <v>14.9</v>
      </c>
      <c r="E639" s="120"/>
      <c r="F639" s="12"/>
      <c r="G639" s="120"/>
      <c r="H639" s="203">
        <f t="shared" si="89"/>
        <v>0</v>
      </c>
      <c r="I639" s="12">
        <f t="shared" si="88"/>
        <v>0</v>
      </c>
      <c r="J639" s="110"/>
    </row>
    <row r="640" spans="1:10" ht="31.2" x14ac:dyDescent="0.3">
      <c r="A640" s="9">
        <v>584</v>
      </c>
      <c r="B640" s="91" t="s">
        <v>718</v>
      </c>
      <c r="C640" s="60" t="s">
        <v>20</v>
      </c>
      <c r="D640" s="184">
        <v>9.1999999999999993</v>
      </c>
      <c r="E640" s="120"/>
      <c r="F640" s="12"/>
      <c r="G640" s="120"/>
      <c r="H640" s="203">
        <f t="shared" si="89"/>
        <v>0</v>
      </c>
      <c r="I640" s="12">
        <f t="shared" si="88"/>
        <v>0</v>
      </c>
      <c r="J640" s="110"/>
    </row>
    <row r="641" spans="1:10" ht="31.2" x14ac:dyDescent="0.3">
      <c r="A641" s="9">
        <v>585</v>
      </c>
      <c r="B641" s="91" t="s">
        <v>719</v>
      </c>
      <c r="C641" s="60" t="s">
        <v>20</v>
      </c>
      <c r="D641" s="184">
        <v>14.3</v>
      </c>
      <c r="E641" s="120"/>
      <c r="F641" s="12"/>
      <c r="G641" s="120"/>
      <c r="H641" s="203">
        <f t="shared" si="89"/>
        <v>0</v>
      </c>
      <c r="I641" s="12">
        <f t="shared" si="88"/>
        <v>0</v>
      </c>
      <c r="J641" s="110"/>
    </row>
    <row r="642" spans="1:10" ht="31.2" x14ac:dyDescent="0.3">
      <c r="A642" s="9">
        <v>586</v>
      </c>
      <c r="B642" s="91" t="s">
        <v>591</v>
      </c>
      <c r="C642" s="60" t="s">
        <v>20</v>
      </c>
      <c r="D642" s="184">
        <v>8.3000000000000007</v>
      </c>
      <c r="E642" s="120"/>
      <c r="F642" s="12"/>
      <c r="G642" s="120"/>
      <c r="H642" s="203">
        <f t="shared" si="89"/>
        <v>0</v>
      </c>
      <c r="I642" s="12">
        <f t="shared" si="88"/>
        <v>0</v>
      </c>
      <c r="J642" s="110"/>
    </row>
    <row r="643" spans="1:10" ht="31.2" x14ac:dyDescent="0.3">
      <c r="A643" s="9">
        <v>587</v>
      </c>
      <c r="B643" s="91" t="s">
        <v>720</v>
      </c>
      <c r="C643" s="60" t="s">
        <v>20</v>
      </c>
      <c r="D643" s="184">
        <v>33.1</v>
      </c>
      <c r="E643" s="120"/>
      <c r="F643" s="12"/>
      <c r="G643" s="120"/>
      <c r="H643" s="203">
        <f t="shared" si="89"/>
        <v>0</v>
      </c>
      <c r="I643" s="12">
        <f t="shared" si="88"/>
        <v>0</v>
      </c>
      <c r="J643" s="110"/>
    </row>
    <row r="644" spans="1:10" ht="31.2" x14ac:dyDescent="0.3">
      <c r="A644" s="9">
        <v>588</v>
      </c>
      <c r="B644" s="91" t="s">
        <v>721</v>
      </c>
      <c r="C644" s="60" t="s">
        <v>20</v>
      </c>
      <c r="D644" s="184">
        <v>1</v>
      </c>
      <c r="E644" s="120"/>
      <c r="F644" s="12"/>
      <c r="G644" s="120"/>
      <c r="H644" s="203">
        <f t="shared" si="89"/>
        <v>0</v>
      </c>
      <c r="I644" s="12">
        <f t="shared" si="88"/>
        <v>0</v>
      </c>
      <c r="J644" s="110"/>
    </row>
    <row r="645" spans="1:10" ht="15.6" x14ac:dyDescent="0.3">
      <c r="A645" s="9">
        <v>589</v>
      </c>
      <c r="B645" s="91" t="s">
        <v>674</v>
      </c>
      <c r="C645" s="60" t="s">
        <v>16</v>
      </c>
      <c r="D645" s="184">
        <v>13</v>
      </c>
      <c r="E645" s="120"/>
      <c r="F645" s="12"/>
      <c r="G645" s="120"/>
      <c r="H645" s="203">
        <f t="shared" si="89"/>
        <v>0</v>
      </c>
      <c r="I645" s="12">
        <f t="shared" si="88"/>
        <v>0</v>
      </c>
      <c r="J645" s="110"/>
    </row>
    <row r="646" spans="1:10" ht="15.6" x14ac:dyDescent="0.3">
      <c r="A646" s="9">
        <v>590</v>
      </c>
      <c r="B646" s="91" t="s">
        <v>586</v>
      </c>
      <c r="C646" s="60" t="s">
        <v>16</v>
      </c>
      <c r="D646" s="184">
        <v>1</v>
      </c>
      <c r="E646" s="120"/>
      <c r="F646" s="12"/>
      <c r="G646" s="120"/>
      <c r="H646" s="203">
        <f t="shared" si="89"/>
        <v>0</v>
      </c>
      <c r="I646" s="12">
        <f t="shared" si="88"/>
        <v>0</v>
      </c>
      <c r="J646" s="110"/>
    </row>
    <row r="647" spans="1:10" ht="31.2" x14ac:dyDescent="0.3">
      <c r="A647" s="9">
        <v>591</v>
      </c>
      <c r="B647" s="91" t="s">
        <v>723</v>
      </c>
      <c r="C647" s="60" t="s">
        <v>16</v>
      </c>
      <c r="D647" s="184">
        <v>1</v>
      </c>
      <c r="E647" s="120"/>
      <c r="F647" s="12"/>
      <c r="G647" s="120"/>
      <c r="H647" s="203">
        <f t="shared" si="89"/>
        <v>0</v>
      </c>
      <c r="I647" s="12">
        <f t="shared" si="88"/>
        <v>0</v>
      </c>
      <c r="J647" s="110"/>
    </row>
    <row r="648" spans="1:10" ht="15.6" x14ac:dyDescent="0.3">
      <c r="A648" s="9">
        <v>592</v>
      </c>
      <c r="B648" s="91" t="s">
        <v>724</v>
      </c>
      <c r="C648" s="60" t="s">
        <v>16</v>
      </c>
      <c r="D648" s="184">
        <v>2</v>
      </c>
      <c r="E648" s="120"/>
      <c r="F648" s="12"/>
      <c r="G648" s="120"/>
      <c r="H648" s="203">
        <f t="shared" si="89"/>
        <v>0</v>
      </c>
      <c r="I648" s="12">
        <f t="shared" si="88"/>
        <v>0</v>
      </c>
      <c r="J648" s="110"/>
    </row>
    <row r="649" spans="1:10" ht="15.6" x14ac:dyDescent="0.3">
      <c r="A649" s="9">
        <v>593</v>
      </c>
      <c r="B649" s="91" t="s">
        <v>725</v>
      </c>
      <c r="C649" s="60" t="s">
        <v>16</v>
      </c>
      <c r="D649" s="184">
        <v>1</v>
      </c>
      <c r="E649" s="120"/>
      <c r="F649" s="12"/>
      <c r="G649" s="120"/>
      <c r="H649" s="203">
        <f t="shared" si="89"/>
        <v>0</v>
      </c>
      <c r="I649" s="12">
        <f t="shared" si="88"/>
        <v>0</v>
      </c>
      <c r="J649" s="110"/>
    </row>
    <row r="650" spans="1:10" ht="15.6" x14ac:dyDescent="0.3">
      <c r="A650" s="9">
        <v>594</v>
      </c>
      <c r="B650" s="91" t="s">
        <v>726</v>
      </c>
      <c r="C650" s="60" t="s">
        <v>16</v>
      </c>
      <c r="D650" s="184">
        <v>1</v>
      </c>
      <c r="E650" s="120"/>
      <c r="F650" s="12"/>
      <c r="G650" s="120"/>
      <c r="H650" s="203">
        <f t="shared" si="89"/>
        <v>0</v>
      </c>
      <c r="I650" s="12">
        <f t="shared" si="88"/>
        <v>0</v>
      </c>
      <c r="J650" s="110"/>
    </row>
    <row r="651" spans="1:10" ht="15.6" x14ac:dyDescent="0.3">
      <c r="A651" s="9">
        <v>595</v>
      </c>
      <c r="B651" s="91" t="s">
        <v>727</v>
      </c>
      <c r="C651" s="60" t="s">
        <v>16</v>
      </c>
      <c r="D651" s="184">
        <v>1</v>
      </c>
      <c r="E651" s="120"/>
      <c r="F651" s="12"/>
      <c r="G651" s="120"/>
      <c r="H651" s="203">
        <f t="shared" si="89"/>
        <v>0</v>
      </c>
      <c r="I651" s="12">
        <f t="shared" si="88"/>
        <v>0</v>
      </c>
      <c r="J651" s="110"/>
    </row>
    <row r="652" spans="1:10" ht="15.6" x14ac:dyDescent="0.3">
      <c r="A652" s="9">
        <v>596</v>
      </c>
      <c r="B652" s="91" t="s">
        <v>728</v>
      </c>
      <c r="C652" s="60" t="s">
        <v>16</v>
      </c>
      <c r="D652" s="184">
        <v>1</v>
      </c>
      <c r="E652" s="120"/>
      <c r="F652" s="12"/>
      <c r="G652" s="120"/>
      <c r="H652" s="203">
        <f t="shared" si="89"/>
        <v>0</v>
      </c>
      <c r="I652" s="12">
        <f t="shared" si="88"/>
        <v>0</v>
      </c>
      <c r="J652" s="110"/>
    </row>
    <row r="653" spans="1:10" ht="15.6" x14ac:dyDescent="0.3">
      <c r="A653" s="9">
        <v>597</v>
      </c>
      <c r="B653" s="91" t="s">
        <v>729</v>
      </c>
      <c r="C653" s="60" t="s">
        <v>16</v>
      </c>
      <c r="D653" s="184">
        <v>1</v>
      </c>
      <c r="E653" s="120"/>
      <c r="F653" s="12"/>
      <c r="G653" s="120"/>
      <c r="H653" s="203">
        <f t="shared" si="89"/>
        <v>0</v>
      </c>
      <c r="I653" s="12">
        <f t="shared" si="88"/>
        <v>0</v>
      </c>
      <c r="J653" s="110"/>
    </row>
    <row r="654" spans="1:10" ht="15.6" x14ac:dyDescent="0.3">
      <c r="A654" s="9">
        <v>598</v>
      </c>
      <c r="B654" s="91" t="s">
        <v>697</v>
      </c>
      <c r="C654" s="60" t="s">
        <v>16</v>
      </c>
      <c r="D654" s="184">
        <v>9</v>
      </c>
      <c r="E654" s="120"/>
      <c r="F654" s="12"/>
      <c r="G654" s="120"/>
      <c r="H654" s="203">
        <f t="shared" si="89"/>
        <v>0</v>
      </c>
      <c r="I654" s="12">
        <f t="shared" si="88"/>
        <v>0</v>
      </c>
      <c r="J654" s="110"/>
    </row>
    <row r="655" spans="1:10" ht="15.6" x14ac:dyDescent="0.3">
      <c r="A655" s="9">
        <v>599</v>
      </c>
      <c r="B655" s="91" t="s">
        <v>531</v>
      </c>
      <c r="C655" s="60" t="s">
        <v>16</v>
      </c>
      <c r="D655" s="184">
        <v>6</v>
      </c>
      <c r="E655" s="120"/>
      <c r="F655" s="12"/>
      <c r="G655" s="120"/>
      <c r="H655" s="203">
        <f t="shared" si="89"/>
        <v>0</v>
      </c>
      <c r="I655" s="12">
        <f t="shared" si="88"/>
        <v>0</v>
      </c>
      <c r="J655" s="110"/>
    </row>
    <row r="656" spans="1:10" ht="15.6" x14ac:dyDescent="0.3">
      <c r="A656" s="9">
        <v>600</v>
      </c>
      <c r="B656" s="91" t="s">
        <v>730</v>
      </c>
      <c r="C656" s="60" t="s">
        <v>16</v>
      </c>
      <c r="D656" s="184">
        <v>9</v>
      </c>
      <c r="E656" s="120"/>
      <c r="F656" s="12"/>
      <c r="G656" s="120"/>
      <c r="H656" s="203">
        <f t="shared" si="89"/>
        <v>0</v>
      </c>
      <c r="I656" s="12">
        <f t="shared" si="88"/>
        <v>0</v>
      </c>
      <c r="J656" s="110"/>
    </row>
    <row r="657" spans="1:10" ht="15.6" x14ac:dyDescent="0.3">
      <c r="A657" s="9">
        <v>601</v>
      </c>
      <c r="B657" s="91" t="s">
        <v>731</v>
      </c>
      <c r="C657" s="60" t="s">
        <v>16</v>
      </c>
      <c r="D657" s="184">
        <v>2</v>
      </c>
      <c r="E657" s="120"/>
      <c r="F657" s="12"/>
      <c r="G657" s="120"/>
      <c r="H657" s="203">
        <f t="shared" si="89"/>
        <v>0</v>
      </c>
      <c r="I657" s="12">
        <f t="shared" si="88"/>
        <v>0</v>
      </c>
      <c r="J657" s="110"/>
    </row>
    <row r="658" spans="1:10" ht="15.6" x14ac:dyDescent="0.3">
      <c r="A658" s="9">
        <v>602</v>
      </c>
      <c r="B658" s="91" t="s">
        <v>499</v>
      </c>
      <c r="C658" s="60" t="s">
        <v>16</v>
      </c>
      <c r="D658" s="184">
        <v>4</v>
      </c>
      <c r="E658" s="120"/>
      <c r="F658" s="12"/>
      <c r="G658" s="120"/>
      <c r="H658" s="203">
        <f t="shared" si="89"/>
        <v>0</v>
      </c>
      <c r="I658" s="12">
        <f t="shared" si="88"/>
        <v>0</v>
      </c>
      <c r="J658" s="110"/>
    </row>
    <row r="659" spans="1:10" ht="15.6" x14ac:dyDescent="0.3">
      <c r="A659" s="9">
        <v>603</v>
      </c>
      <c r="B659" s="91" t="s">
        <v>732</v>
      </c>
      <c r="C659" s="60" t="s">
        <v>16</v>
      </c>
      <c r="D659" s="184">
        <v>1</v>
      </c>
      <c r="E659" s="120"/>
      <c r="F659" s="12"/>
      <c r="G659" s="120"/>
      <c r="H659" s="203">
        <f t="shared" si="89"/>
        <v>0</v>
      </c>
      <c r="I659" s="12">
        <f t="shared" si="88"/>
        <v>0</v>
      </c>
      <c r="J659" s="110"/>
    </row>
    <row r="660" spans="1:10" ht="15.6" x14ac:dyDescent="0.3">
      <c r="A660" s="9">
        <v>604</v>
      </c>
      <c r="B660" s="91" t="s">
        <v>722</v>
      </c>
      <c r="C660" s="60" t="s">
        <v>16</v>
      </c>
      <c r="D660" s="184">
        <v>1</v>
      </c>
      <c r="E660" s="120"/>
      <c r="F660" s="12"/>
      <c r="G660" s="120"/>
      <c r="H660" s="203">
        <f t="shared" si="89"/>
        <v>0</v>
      </c>
      <c r="I660" s="12">
        <f t="shared" si="88"/>
        <v>0</v>
      </c>
      <c r="J660" s="110"/>
    </row>
    <row r="661" spans="1:10" ht="62.4" x14ac:dyDescent="0.3">
      <c r="A661" s="9">
        <v>605</v>
      </c>
      <c r="B661" s="91" t="s">
        <v>511</v>
      </c>
      <c r="C661" s="60" t="s">
        <v>505</v>
      </c>
      <c r="D661" s="184">
        <v>40.6</v>
      </c>
      <c r="E661" s="120"/>
      <c r="F661" s="12"/>
      <c r="G661" s="120"/>
      <c r="H661" s="203">
        <f t="shared" si="89"/>
        <v>0</v>
      </c>
      <c r="I661" s="12">
        <f t="shared" si="88"/>
        <v>0</v>
      </c>
      <c r="J661" s="110"/>
    </row>
    <row r="662" spans="1:10" ht="31.2" x14ac:dyDescent="0.3">
      <c r="A662" s="9">
        <v>606</v>
      </c>
      <c r="B662" s="91" t="s">
        <v>551</v>
      </c>
      <c r="C662" s="60" t="s">
        <v>20</v>
      </c>
      <c r="D662" s="184">
        <v>10.3</v>
      </c>
      <c r="E662" s="120"/>
      <c r="F662" s="12"/>
      <c r="G662" s="120"/>
      <c r="H662" s="203">
        <f t="shared" si="89"/>
        <v>0</v>
      </c>
      <c r="I662" s="12">
        <f t="shared" si="88"/>
        <v>0</v>
      </c>
      <c r="J662" s="110"/>
    </row>
    <row r="663" spans="1:10" ht="55.95" customHeight="1" x14ac:dyDescent="0.3">
      <c r="A663" s="63" t="s">
        <v>733</v>
      </c>
      <c r="B663" s="64"/>
      <c r="C663" s="64"/>
      <c r="D663" s="64"/>
      <c r="E663" s="64"/>
      <c r="F663" s="64"/>
      <c r="G663" s="64"/>
      <c r="H663" s="64"/>
      <c r="I663" s="64"/>
      <c r="J663" s="65"/>
    </row>
    <row r="664" spans="1:10" ht="15.6" x14ac:dyDescent="0.3">
      <c r="A664" s="9">
        <v>607</v>
      </c>
      <c r="B664" s="112" t="s">
        <v>561</v>
      </c>
      <c r="C664" s="19" t="s">
        <v>24</v>
      </c>
      <c r="D664" s="12">
        <v>1</v>
      </c>
      <c r="E664" s="120"/>
      <c r="F664" s="12">
        <f t="shared" ref="F664:F680" si="90">D664*E664</f>
        <v>0</v>
      </c>
      <c r="G664" s="120"/>
      <c r="H664" s="203"/>
      <c r="I664" s="12">
        <f t="shared" ref="I664:I680" si="91">F664+H664</f>
        <v>0</v>
      </c>
      <c r="J664" s="110"/>
    </row>
    <row r="665" spans="1:10" ht="31.2" x14ac:dyDescent="0.3">
      <c r="A665" s="9">
        <v>608</v>
      </c>
      <c r="B665" s="91" t="s">
        <v>734</v>
      </c>
      <c r="C665" s="60" t="s">
        <v>16</v>
      </c>
      <c r="D665" s="184">
        <v>1</v>
      </c>
      <c r="E665" s="120"/>
      <c r="F665" s="12"/>
      <c r="G665" s="120"/>
      <c r="H665" s="203">
        <f t="shared" ref="H664:H680" si="92">D665*G665</f>
        <v>0</v>
      </c>
      <c r="I665" s="12">
        <f t="shared" si="91"/>
        <v>0</v>
      </c>
      <c r="J665" s="110"/>
    </row>
    <row r="666" spans="1:10" ht="15.6" x14ac:dyDescent="0.3">
      <c r="A666" s="9">
        <v>609</v>
      </c>
      <c r="B666" s="91" t="s">
        <v>735</v>
      </c>
      <c r="C666" s="60" t="s">
        <v>16</v>
      </c>
      <c r="D666" s="184">
        <v>1</v>
      </c>
      <c r="E666" s="120"/>
      <c r="F666" s="12"/>
      <c r="G666" s="120"/>
      <c r="H666" s="203">
        <f t="shared" si="92"/>
        <v>0</v>
      </c>
      <c r="I666" s="12">
        <f t="shared" si="91"/>
        <v>0</v>
      </c>
      <c r="J666" s="110"/>
    </row>
    <row r="667" spans="1:10" ht="31.2" x14ac:dyDescent="0.3">
      <c r="A667" s="9">
        <v>610</v>
      </c>
      <c r="B667" s="91" t="s">
        <v>736</v>
      </c>
      <c r="C667" s="60" t="s">
        <v>16</v>
      </c>
      <c r="D667" s="184">
        <v>1</v>
      </c>
      <c r="E667" s="120"/>
      <c r="F667" s="12"/>
      <c r="G667" s="120"/>
      <c r="H667" s="203">
        <f t="shared" si="92"/>
        <v>0</v>
      </c>
      <c r="I667" s="12">
        <f t="shared" si="91"/>
        <v>0</v>
      </c>
      <c r="J667" s="110"/>
    </row>
    <row r="668" spans="1:10" ht="15.6" x14ac:dyDescent="0.3">
      <c r="A668" s="9">
        <v>611</v>
      </c>
      <c r="B668" s="112" t="s">
        <v>575</v>
      </c>
      <c r="C668" s="19" t="s">
        <v>24</v>
      </c>
      <c r="D668" s="12">
        <v>1</v>
      </c>
      <c r="E668" s="120"/>
      <c r="F668" s="12">
        <f t="shared" si="90"/>
        <v>0</v>
      </c>
      <c r="G668" s="120"/>
      <c r="H668" s="203"/>
      <c r="I668" s="12">
        <f t="shared" si="91"/>
        <v>0</v>
      </c>
      <c r="J668" s="110"/>
    </row>
    <row r="669" spans="1:10" ht="15.6" x14ac:dyDescent="0.3">
      <c r="A669" s="9">
        <v>612</v>
      </c>
      <c r="B669" s="91" t="s">
        <v>737</v>
      </c>
      <c r="C669" s="60" t="s">
        <v>16</v>
      </c>
      <c r="D669" s="184">
        <v>1</v>
      </c>
      <c r="E669" s="120"/>
      <c r="F669" s="12"/>
      <c r="G669" s="120"/>
      <c r="H669" s="203">
        <f t="shared" si="92"/>
        <v>0</v>
      </c>
      <c r="I669" s="12">
        <f t="shared" si="91"/>
        <v>0</v>
      </c>
      <c r="J669" s="110"/>
    </row>
    <row r="670" spans="1:10" ht="31.2" x14ac:dyDescent="0.3">
      <c r="A670" s="9">
        <v>613</v>
      </c>
      <c r="B670" s="91" t="s">
        <v>716</v>
      </c>
      <c r="C670" s="60" t="s">
        <v>16</v>
      </c>
      <c r="D670" s="184">
        <v>2</v>
      </c>
      <c r="E670" s="120"/>
      <c r="F670" s="12"/>
      <c r="G670" s="120"/>
      <c r="H670" s="203">
        <f t="shared" si="92"/>
        <v>0</v>
      </c>
      <c r="I670" s="12">
        <f t="shared" si="91"/>
        <v>0</v>
      </c>
      <c r="J670" s="110"/>
    </row>
    <row r="671" spans="1:10" ht="15.6" x14ac:dyDescent="0.3">
      <c r="A671" s="9">
        <v>614</v>
      </c>
      <c r="B671" s="112" t="s">
        <v>579</v>
      </c>
      <c r="C671" s="19" t="s">
        <v>24</v>
      </c>
      <c r="D671" s="12">
        <v>1</v>
      </c>
      <c r="E671" s="120"/>
      <c r="F671" s="12">
        <f t="shared" si="90"/>
        <v>0</v>
      </c>
      <c r="G671" s="120"/>
      <c r="H671" s="203"/>
      <c r="I671" s="12">
        <f t="shared" si="91"/>
        <v>0</v>
      </c>
      <c r="J671" s="110"/>
    </row>
    <row r="672" spans="1:10" ht="31.2" x14ac:dyDescent="0.3">
      <c r="A672" s="9">
        <v>615</v>
      </c>
      <c r="B672" s="91" t="s">
        <v>554</v>
      </c>
      <c r="C672" s="60" t="s">
        <v>20</v>
      </c>
      <c r="D672" s="184">
        <v>8</v>
      </c>
      <c r="E672" s="120"/>
      <c r="F672" s="12"/>
      <c r="G672" s="120"/>
      <c r="H672" s="203">
        <f t="shared" si="92"/>
        <v>0</v>
      </c>
      <c r="I672" s="12">
        <f t="shared" si="91"/>
        <v>0</v>
      </c>
      <c r="J672" s="110"/>
    </row>
    <row r="673" spans="1:10" ht="31.2" x14ac:dyDescent="0.3">
      <c r="A673" s="9">
        <v>616</v>
      </c>
      <c r="B673" s="91" t="s">
        <v>738</v>
      </c>
      <c r="C673" s="60" t="s">
        <v>20</v>
      </c>
      <c r="D673" s="184">
        <v>61.1</v>
      </c>
      <c r="E673" s="120"/>
      <c r="F673" s="12"/>
      <c r="G673" s="120"/>
      <c r="H673" s="203">
        <f t="shared" si="92"/>
        <v>0</v>
      </c>
      <c r="I673" s="12">
        <f t="shared" si="91"/>
        <v>0</v>
      </c>
      <c r="J673" s="110"/>
    </row>
    <row r="674" spans="1:10" ht="31.2" x14ac:dyDescent="0.3">
      <c r="A674" s="9">
        <v>617</v>
      </c>
      <c r="B674" s="91" t="s">
        <v>739</v>
      </c>
      <c r="C674" s="60" t="s">
        <v>20</v>
      </c>
      <c r="D674" s="184">
        <v>1</v>
      </c>
      <c r="E674" s="120"/>
      <c r="F674" s="12"/>
      <c r="G674" s="120"/>
      <c r="H674" s="203">
        <f t="shared" si="92"/>
        <v>0</v>
      </c>
      <c r="I674" s="12">
        <f t="shared" si="91"/>
        <v>0</v>
      </c>
      <c r="J674" s="110"/>
    </row>
    <row r="675" spans="1:10" ht="15.6" x14ac:dyDescent="0.3">
      <c r="A675" s="9">
        <v>618</v>
      </c>
      <c r="B675" s="91" t="s">
        <v>740</v>
      </c>
      <c r="C675" s="60" t="s">
        <v>16</v>
      </c>
      <c r="D675" s="184">
        <v>2</v>
      </c>
      <c r="E675" s="120"/>
      <c r="F675" s="12"/>
      <c r="G675" s="120"/>
      <c r="H675" s="203">
        <f t="shared" si="92"/>
        <v>0</v>
      </c>
      <c r="I675" s="12">
        <f t="shared" si="91"/>
        <v>0</v>
      </c>
      <c r="J675" s="110"/>
    </row>
    <row r="676" spans="1:10" ht="15.6" x14ac:dyDescent="0.3">
      <c r="A676" s="9">
        <v>619</v>
      </c>
      <c r="B676" s="91" t="s">
        <v>741</v>
      </c>
      <c r="C676" s="60" t="s">
        <v>16</v>
      </c>
      <c r="D676" s="184">
        <v>1</v>
      </c>
      <c r="E676" s="120"/>
      <c r="F676" s="12"/>
      <c r="G676" s="120"/>
      <c r="H676" s="203">
        <f t="shared" si="92"/>
        <v>0</v>
      </c>
      <c r="I676" s="12">
        <f t="shared" si="91"/>
        <v>0</v>
      </c>
      <c r="J676" s="110"/>
    </row>
    <row r="677" spans="1:10" ht="15.6" x14ac:dyDescent="0.3">
      <c r="A677" s="9">
        <v>620</v>
      </c>
      <c r="B677" s="91" t="s">
        <v>531</v>
      </c>
      <c r="C677" s="60" t="s">
        <v>16</v>
      </c>
      <c r="D677" s="184">
        <v>2</v>
      </c>
      <c r="E677" s="120"/>
      <c r="F677" s="12"/>
      <c r="G677" s="120"/>
      <c r="H677" s="203">
        <f t="shared" si="92"/>
        <v>0</v>
      </c>
      <c r="I677" s="12">
        <f t="shared" si="91"/>
        <v>0</v>
      </c>
      <c r="J677" s="110"/>
    </row>
    <row r="678" spans="1:10" ht="31.2" x14ac:dyDescent="0.3">
      <c r="A678" s="9">
        <v>621</v>
      </c>
      <c r="B678" s="91" t="s">
        <v>742</v>
      </c>
      <c r="C678" s="60" t="s">
        <v>16</v>
      </c>
      <c r="D678" s="184">
        <v>10</v>
      </c>
      <c r="E678" s="120"/>
      <c r="F678" s="12"/>
      <c r="G678" s="120"/>
      <c r="H678" s="203">
        <f t="shared" si="92"/>
        <v>0</v>
      </c>
      <c r="I678" s="12">
        <f t="shared" si="91"/>
        <v>0</v>
      </c>
      <c r="J678" s="110"/>
    </row>
    <row r="679" spans="1:10" ht="31.2" x14ac:dyDescent="0.3">
      <c r="A679" s="9">
        <v>622</v>
      </c>
      <c r="B679" s="91" t="s">
        <v>743</v>
      </c>
      <c r="C679" s="60" t="s">
        <v>16</v>
      </c>
      <c r="D679" s="184">
        <v>1</v>
      </c>
      <c r="E679" s="120"/>
      <c r="F679" s="12"/>
      <c r="G679" s="120"/>
      <c r="H679" s="203">
        <f t="shared" si="92"/>
        <v>0</v>
      </c>
      <c r="I679" s="12">
        <f t="shared" si="91"/>
        <v>0</v>
      </c>
      <c r="J679" s="110"/>
    </row>
    <row r="680" spans="1:10" ht="62.4" x14ac:dyDescent="0.3">
      <c r="A680" s="9">
        <v>623</v>
      </c>
      <c r="B680" s="91" t="s">
        <v>511</v>
      </c>
      <c r="C680" s="60" t="s">
        <v>17</v>
      </c>
      <c r="D680" s="184">
        <v>55</v>
      </c>
      <c r="E680" s="120"/>
      <c r="F680" s="12"/>
      <c r="G680" s="120"/>
      <c r="H680" s="203">
        <f t="shared" si="92"/>
        <v>0</v>
      </c>
      <c r="I680" s="12">
        <f t="shared" si="91"/>
        <v>0</v>
      </c>
      <c r="J680" s="110"/>
    </row>
    <row r="681" spans="1:10" ht="55.95" customHeight="1" x14ac:dyDescent="0.3">
      <c r="A681" s="63" t="s">
        <v>807</v>
      </c>
      <c r="B681" s="64"/>
      <c r="C681" s="64"/>
      <c r="D681" s="64"/>
      <c r="E681" s="64"/>
      <c r="F681" s="64"/>
      <c r="G681" s="64"/>
      <c r="H681" s="64"/>
      <c r="I681" s="64"/>
      <c r="J681" s="65"/>
    </row>
    <row r="682" spans="1:10" ht="15.6" x14ac:dyDescent="0.3">
      <c r="A682" s="9">
        <v>624</v>
      </c>
      <c r="B682" s="112" t="s">
        <v>561</v>
      </c>
      <c r="C682" s="19" t="s">
        <v>24</v>
      </c>
      <c r="D682" s="12">
        <v>1</v>
      </c>
      <c r="E682" s="120"/>
      <c r="F682" s="12">
        <f t="shared" ref="F682:F693" si="93">D682*E682</f>
        <v>0</v>
      </c>
      <c r="G682" s="120"/>
      <c r="H682" s="203"/>
      <c r="I682" s="12">
        <f t="shared" ref="I682:I693" si="94">F682+H682</f>
        <v>0</v>
      </c>
      <c r="J682" s="110"/>
    </row>
    <row r="683" spans="1:10" ht="15.6" x14ac:dyDescent="0.3">
      <c r="A683" s="9">
        <v>625</v>
      </c>
      <c r="B683" s="91" t="s">
        <v>744</v>
      </c>
      <c r="C683" s="60" t="s">
        <v>16</v>
      </c>
      <c r="D683" s="184">
        <v>1</v>
      </c>
      <c r="E683" s="120"/>
      <c r="F683" s="12"/>
      <c r="G683" s="120"/>
      <c r="H683" s="203">
        <f t="shared" ref="H682:H693" si="95">D683*G683</f>
        <v>0</v>
      </c>
      <c r="I683" s="12">
        <f t="shared" si="94"/>
        <v>0</v>
      </c>
      <c r="J683" s="110"/>
    </row>
    <row r="684" spans="1:10" ht="15.6" x14ac:dyDescent="0.3">
      <c r="A684" s="9">
        <v>626</v>
      </c>
      <c r="B684" s="91" t="s">
        <v>709</v>
      </c>
      <c r="C684" s="60" t="s">
        <v>16</v>
      </c>
      <c r="D684" s="184">
        <v>1</v>
      </c>
      <c r="E684" s="120"/>
      <c r="F684" s="12"/>
      <c r="G684" s="120"/>
      <c r="H684" s="203">
        <f t="shared" si="95"/>
        <v>0</v>
      </c>
      <c r="I684" s="12">
        <f t="shared" si="94"/>
        <v>0</v>
      </c>
      <c r="J684" s="110"/>
    </row>
    <row r="685" spans="1:10" ht="15.6" x14ac:dyDescent="0.3">
      <c r="A685" s="9">
        <v>627</v>
      </c>
      <c r="B685" s="112" t="s">
        <v>575</v>
      </c>
      <c r="C685" s="19" t="s">
        <v>24</v>
      </c>
      <c r="D685" s="12">
        <v>1</v>
      </c>
      <c r="E685" s="120"/>
      <c r="F685" s="12">
        <f t="shared" si="93"/>
        <v>0</v>
      </c>
      <c r="G685" s="120"/>
      <c r="H685" s="203"/>
      <c r="I685" s="12">
        <f t="shared" si="94"/>
        <v>0</v>
      </c>
      <c r="J685" s="110"/>
    </row>
    <row r="686" spans="1:10" ht="15.6" x14ac:dyDescent="0.3">
      <c r="A686" s="9">
        <v>628</v>
      </c>
      <c r="B686" s="91" t="s">
        <v>745</v>
      </c>
      <c r="C686" s="60" t="s">
        <v>16</v>
      </c>
      <c r="D686" s="184">
        <v>1</v>
      </c>
      <c r="E686" s="120"/>
      <c r="F686" s="12"/>
      <c r="G686" s="120"/>
      <c r="H686" s="203">
        <f t="shared" si="95"/>
        <v>0</v>
      </c>
      <c r="I686" s="12">
        <f t="shared" si="94"/>
        <v>0</v>
      </c>
      <c r="J686" s="110"/>
    </row>
    <row r="687" spans="1:10" ht="31.2" x14ac:dyDescent="0.3">
      <c r="A687" s="9">
        <v>629</v>
      </c>
      <c r="B687" s="91" t="s">
        <v>716</v>
      </c>
      <c r="C687" s="60" t="s">
        <v>16</v>
      </c>
      <c r="D687" s="184">
        <v>2</v>
      </c>
      <c r="E687" s="120"/>
      <c r="F687" s="12"/>
      <c r="G687" s="120"/>
      <c r="H687" s="203">
        <f t="shared" si="95"/>
        <v>0</v>
      </c>
      <c r="I687" s="12">
        <f t="shared" si="94"/>
        <v>0</v>
      </c>
      <c r="J687" s="110"/>
    </row>
    <row r="688" spans="1:10" ht="15.6" x14ac:dyDescent="0.3">
      <c r="A688" s="9">
        <v>630</v>
      </c>
      <c r="B688" s="112" t="s">
        <v>579</v>
      </c>
      <c r="C688" s="19" t="s">
        <v>24</v>
      </c>
      <c r="D688" s="12">
        <v>1</v>
      </c>
      <c r="E688" s="120"/>
      <c r="F688" s="12">
        <f t="shared" si="93"/>
        <v>0</v>
      </c>
      <c r="G688" s="120"/>
      <c r="H688" s="203"/>
      <c r="I688" s="12">
        <f t="shared" si="94"/>
        <v>0</v>
      </c>
      <c r="J688" s="110"/>
    </row>
    <row r="689" spans="1:10" ht="31.2" x14ac:dyDescent="0.3">
      <c r="A689" s="9">
        <v>631</v>
      </c>
      <c r="B689" s="91" t="s">
        <v>554</v>
      </c>
      <c r="C689" s="60" t="s">
        <v>20</v>
      </c>
      <c r="D689" s="184">
        <v>8</v>
      </c>
      <c r="E689" s="120"/>
      <c r="F689" s="12"/>
      <c r="G689" s="120"/>
      <c r="H689" s="203">
        <f t="shared" si="95"/>
        <v>0</v>
      </c>
      <c r="I689" s="12">
        <f t="shared" si="94"/>
        <v>0</v>
      </c>
      <c r="J689" s="110"/>
    </row>
    <row r="690" spans="1:10" ht="15.6" x14ac:dyDescent="0.3">
      <c r="A690" s="9">
        <v>632</v>
      </c>
      <c r="B690" s="91" t="s">
        <v>531</v>
      </c>
      <c r="C690" s="60" t="s">
        <v>16</v>
      </c>
      <c r="D690" s="184">
        <v>1</v>
      </c>
      <c r="E690" s="120"/>
      <c r="F690" s="12"/>
      <c r="G690" s="120"/>
      <c r="H690" s="203">
        <f t="shared" si="95"/>
        <v>0</v>
      </c>
      <c r="I690" s="12">
        <f t="shared" si="94"/>
        <v>0</v>
      </c>
      <c r="J690" s="110"/>
    </row>
    <row r="691" spans="1:10" ht="15.6" x14ac:dyDescent="0.3">
      <c r="A691" s="9">
        <v>633</v>
      </c>
      <c r="B691" s="91" t="s">
        <v>586</v>
      </c>
      <c r="C691" s="60" t="s">
        <v>16</v>
      </c>
      <c r="D691" s="184">
        <v>1</v>
      </c>
      <c r="E691" s="120"/>
      <c r="F691" s="12"/>
      <c r="G691" s="120"/>
      <c r="H691" s="203">
        <f t="shared" si="95"/>
        <v>0</v>
      </c>
      <c r="I691" s="12">
        <f t="shared" si="94"/>
        <v>0</v>
      </c>
      <c r="J691" s="110"/>
    </row>
    <row r="692" spans="1:10" ht="31.2" x14ac:dyDescent="0.3">
      <c r="A692" s="9">
        <v>634</v>
      </c>
      <c r="B692" s="91" t="s">
        <v>746</v>
      </c>
      <c r="C692" s="60" t="s">
        <v>16</v>
      </c>
      <c r="D692" s="184">
        <v>1</v>
      </c>
      <c r="E692" s="120"/>
      <c r="F692" s="12"/>
      <c r="G692" s="120"/>
      <c r="H692" s="203">
        <f t="shared" si="95"/>
        <v>0</v>
      </c>
      <c r="I692" s="12">
        <f t="shared" si="94"/>
        <v>0</v>
      </c>
      <c r="J692" s="110"/>
    </row>
    <row r="693" spans="1:10" ht="31.2" x14ac:dyDescent="0.3">
      <c r="A693" s="9">
        <v>635</v>
      </c>
      <c r="B693" s="91" t="s">
        <v>749</v>
      </c>
      <c r="C693" s="60" t="s">
        <v>747</v>
      </c>
      <c r="D693" s="184">
        <v>2</v>
      </c>
      <c r="E693" s="120"/>
      <c r="F693" s="12"/>
      <c r="G693" s="120"/>
      <c r="H693" s="203">
        <f t="shared" si="95"/>
        <v>0</v>
      </c>
      <c r="I693" s="12">
        <f t="shared" si="94"/>
        <v>0</v>
      </c>
      <c r="J693" s="110"/>
    </row>
    <row r="694" spans="1:10" ht="55.95" customHeight="1" x14ac:dyDescent="0.3">
      <c r="A694" s="96" t="s">
        <v>748</v>
      </c>
      <c r="B694" s="94"/>
      <c r="C694" s="94"/>
      <c r="D694" s="94"/>
      <c r="E694" s="94"/>
      <c r="F694" s="94"/>
      <c r="G694" s="94"/>
      <c r="H694" s="94"/>
      <c r="I694" s="94"/>
      <c r="J694" s="95"/>
    </row>
    <row r="695" spans="1:10" ht="15.6" x14ac:dyDescent="0.3">
      <c r="A695" s="9">
        <v>636</v>
      </c>
      <c r="B695" s="112" t="s">
        <v>561</v>
      </c>
      <c r="C695" s="19" t="s">
        <v>24</v>
      </c>
      <c r="D695" s="12">
        <v>1</v>
      </c>
      <c r="E695" s="120"/>
      <c r="F695" s="12">
        <f t="shared" ref="F695:F715" si="96">D695*E695</f>
        <v>0</v>
      </c>
      <c r="G695" s="120"/>
      <c r="H695" s="203"/>
      <c r="I695" s="12">
        <f t="shared" ref="I695:I715" si="97">F695+H695</f>
        <v>0</v>
      </c>
      <c r="J695" s="110"/>
    </row>
    <row r="696" spans="1:10" ht="31.2" x14ac:dyDescent="0.3">
      <c r="A696" s="9">
        <v>637</v>
      </c>
      <c r="B696" s="91" t="s">
        <v>750</v>
      </c>
      <c r="C696" s="60" t="s">
        <v>16</v>
      </c>
      <c r="D696" s="184">
        <v>1</v>
      </c>
      <c r="E696" s="120"/>
      <c r="F696" s="12"/>
      <c r="G696" s="120"/>
      <c r="H696" s="203">
        <f t="shared" ref="H695:H715" si="98">D696*G696</f>
        <v>0</v>
      </c>
      <c r="I696" s="12">
        <f t="shared" si="97"/>
        <v>0</v>
      </c>
      <c r="J696" s="110"/>
    </row>
    <row r="697" spans="1:10" ht="31.2" x14ac:dyDescent="0.3">
      <c r="A697" s="9">
        <v>638</v>
      </c>
      <c r="B697" s="91" t="s">
        <v>752</v>
      </c>
      <c r="C697" s="60" t="s">
        <v>16</v>
      </c>
      <c r="D697" s="184">
        <v>2</v>
      </c>
      <c r="E697" s="120"/>
      <c r="F697" s="12"/>
      <c r="G697" s="120"/>
      <c r="H697" s="203">
        <f t="shared" si="98"/>
        <v>0</v>
      </c>
      <c r="I697" s="12">
        <f t="shared" si="97"/>
        <v>0</v>
      </c>
      <c r="J697" s="110"/>
    </row>
    <row r="698" spans="1:10" ht="31.2" x14ac:dyDescent="0.3">
      <c r="A698" s="9">
        <v>639</v>
      </c>
      <c r="B698" s="91" t="s">
        <v>753</v>
      </c>
      <c r="C698" s="60" t="s">
        <v>16</v>
      </c>
      <c r="D698" s="184">
        <v>4</v>
      </c>
      <c r="E698" s="120"/>
      <c r="F698" s="12"/>
      <c r="G698" s="120"/>
      <c r="H698" s="203">
        <f t="shared" si="98"/>
        <v>0</v>
      </c>
      <c r="I698" s="12">
        <f t="shared" si="97"/>
        <v>0</v>
      </c>
      <c r="J698" s="110"/>
    </row>
    <row r="699" spans="1:10" ht="31.2" x14ac:dyDescent="0.3">
      <c r="A699" s="9">
        <v>640</v>
      </c>
      <c r="B699" s="91" t="s">
        <v>754</v>
      </c>
      <c r="C699" s="60" t="s">
        <v>16</v>
      </c>
      <c r="D699" s="184">
        <v>1</v>
      </c>
      <c r="E699" s="120"/>
      <c r="F699" s="12"/>
      <c r="G699" s="120"/>
      <c r="H699" s="203">
        <f t="shared" si="98"/>
        <v>0</v>
      </c>
      <c r="I699" s="12">
        <f t="shared" si="97"/>
        <v>0</v>
      </c>
      <c r="J699" s="110"/>
    </row>
    <row r="700" spans="1:10" ht="15.6" x14ac:dyDescent="0.3">
      <c r="A700" s="9">
        <v>641</v>
      </c>
      <c r="B700" s="91" t="s">
        <v>755</v>
      </c>
      <c r="C700" s="60" t="s">
        <v>16</v>
      </c>
      <c r="D700" s="184">
        <v>2</v>
      </c>
      <c r="E700" s="120"/>
      <c r="F700" s="12"/>
      <c r="G700" s="120"/>
      <c r="H700" s="203">
        <f t="shared" si="98"/>
        <v>0</v>
      </c>
      <c r="I700" s="12">
        <f t="shared" si="97"/>
        <v>0</v>
      </c>
      <c r="J700" s="110"/>
    </row>
    <row r="701" spans="1:10" ht="15.6" x14ac:dyDescent="0.3">
      <c r="A701" s="9">
        <v>642</v>
      </c>
      <c r="B701" s="91" t="s">
        <v>756</v>
      </c>
      <c r="C701" s="60" t="s">
        <v>16</v>
      </c>
      <c r="D701" s="184">
        <v>2</v>
      </c>
      <c r="E701" s="120"/>
      <c r="F701" s="12"/>
      <c r="G701" s="120"/>
      <c r="H701" s="203">
        <f t="shared" si="98"/>
        <v>0</v>
      </c>
      <c r="I701" s="12">
        <f t="shared" si="97"/>
        <v>0</v>
      </c>
      <c r="J701" s="110"/>
    </row>
    <row r="702" spans="1:10" ht="15.6" x14ac:dyDescent="0.3">
      <c r="A702" s="9">
        <v>643</v>
      </c>
      <c r="B702" s="91" t="s">
        <v>757</v>
      </c>
      <c r="C702" s="60" t="s">
        <v>16</v>
      </c>
      <c r="D702" s="184">
        <v>2</v>
      </c>
      <c r="E702" s="120"/>
      <c r="F702" s="12"/>
      <c r="G702" s="120"/>
      <c r="H702" s="203">
        <f t="shared" si="98"/>
        <v>0</v>
      </c>
      <c r="I702" s="12">
        <f t="shared" si="97"/>
        <v>0</v>
      </c>
      <c r="J702" s="110"/>
    </row>
    <row r="703" spans="1:10" ht="15.6" x14ac:dyDescent="0.3">
      <c r="A703" s="9">
        <v>644</v>
      </c>
      <c r="B703" s="93" t="s">
        <v>751</v>
      </c>
      <c r="C703" s="9" t="s">
        <v>24</v>
      </c>
      <c r="D703" s="129">
        <v>1</v>
      </c>
      <c r="E703" s="120"/>
      <c r="F703" s="12">
        <f t="shared" si="96"/>
        <v>0</v>
      </c>
      <c r="G703" s="120"/>
      <c r="H703" s="203"/>
      <c r="I703" s="12">
        <f t="shared" si="97"/>
        <v>0</v>
      </c>
      <c r="J703" s="110"/>
    </row>
    <row r="704" spans="1:10" ht="15.6" x14ac:dyDescent="0.3">
      <c r="A704" s="9">
        <v>645</v>
      </c>
      <c r="B704" s="91" t="s">
        <v>758</v>
      </c>
      <c r="C704" s="60" t="s">
        <v>20</v>
      </c>
      <c r="D704" s="184">
        <v>46</v>
      </c>
      <c r="E704" s="120"/>
      <c r="F704" s="12"/>
      <c r="G704" s="120"/>
      <c r="H704" s="203">
        <f t="shared" si="98"/>
        <v>0</v>
      </c>
      <c r="I704" s="12">
        <f t="shared" si="97"/>
        <v>0</v>
      </c>
      <c r="J704" s="110"/>
    </row>
    <row r="705" spans="1:10" ht="15.6" x14ac:dyDescent="0.3">
      <c r="A705" s="9">
        <v>646</v>
      </c>
      <c r="B705" s="91" t="s">
        <v>759</v>
      </c>
      <c r="C705" s="60" t="s">
        <v>20</v>
      </c>
      <c r="D705" s="184">
        <v>42</v>
      </c>
      <c r="E705" s="120"/>
      <c r="F705" s="12"/>
      <c r="G705" s="120"/>
      <c r="H705" s="203">
        <f t="shared" si="98"/>
        <v>0</v>
      </c>
      <c r="I705" s="12">
        <f t="shared" si="97"/>
        <v>0</v>
      </c>
      <c r="J705" s="110"/>
    </row>
    <row r="706" spans="1:10" ht="15.6" x14ac:dyDescent="0.3">
      <c r="A706" s="9">
        <v>647</v>
      </c>
      <c r="B706" s="91" t="s">
        <v>760</v>
      </c>
      <c r="C706" s="60" t="s">
        <v>20</v>
      </c>
      <c r="D706" s="184">
        <v>22.9</v>
      </c>
      <c r="E706" s="120"/>
      <c r="F706" s="12"/>
      <c r="G706" s="120"/>
      <c r="H706" s="203">
        <f t="shared" si="98"/>
        <v>0</v>
      </c>
      <c r="I706" s="12">
        <f t="shared" si="97"/>
        <v>0</v>
      </c>
      <c r="J706" s="110"/>
    </row>
    <row r="707" spans="1:10" ht="15.6" x14ac:dyDescent="0.3">
      <c r="A707" s="9">
        <v>648</v>
      </c>
      <c r="B707" s="91" t="s">
        <v>761</v>
      </c>
      <c r="C707" s="60" t="s">
        <v>20</v>
      </c>
      <c r="D707" s="184">
        <v>7.6</v>
      </c>
      <c r="E707" s="120"/>
      <c r="F707" s="12"/>
      <c r="G707" s="120"/>
      <c r="H707" s="203">
        <f t="shared" si="98"/>
        <v>0</v>
      </c>
      <c r="I707" s="12">
        <f t="shared" si="97"/>
        <v>0</v>
      </c>
      <c r="J707" s="110"/>
    </row>
    <row r="708" spans="1:10" ht="15.6" x14ac:dyDescent="0.3">
      <c r="A708" s="9">
        <v>649</v>
      </c>
      <c r="B708" s="91" t="s">
        <v>762</v>
      </c>
      <c r="C708" s="60" t="s">
        <v>20</v>
      </c>
      <c r="D708" s="184">
        <v>14.9</v>
      </c>
      <c r="E708" s="120"/>
      <c r="F708" s="12"/>
      <c r="G708" s="120"/>
      <c r="H708" s="203">
        <f t="shared" si="98"/>
        <v>0</v>
      </c>
      <c r="I708" s="12">
        <f t="shared" si="97"/>
        <v>0</v>
      </c>
      <c r="J708" s="110"/>
    </row>
    <row r="709" spans="1:10" ht="15.6" x14ac:dyDescent="0.3">
      <c r="A709" s="9">
        <v>650</v>
      </c>
      <c r="B709" s="91" t="s">
        <v>763</v>
      </c>
      <c r="C709" s="60" t="s">
        <v>20</v>
      </c>
      <c r="D709" s="184">
        <v>41.3</v>
      </c>
      <c r="E709" s="120"/>
      <c r="F709" s="12"/>
      <c r="G709" s="120"/>
      <c r="H709" s="203">
        <f t="shared" si="98"/>
        <v>0</v>
      </c>
      <c r="I709" s="12">
        <f t="shared" si="97"/>
        <v>0</v>
      </c>
      <c r="J709" s="110"/>
    </row>
    <row r="710" spans="1:10" ht="31.2" x14ac:dyDescent="0.3">
      <c r="A710" s="9">
        <v>651</v>
      </c>
      <c r="B710" s="91" t="s">
        <v>764</v>
      </c>
      <c r="C710" s="60" t="s">
        <v>16</v>
      </c>
      <c r="D710" s="184">
        <v>11</v>
      </c>
      <c r="E710" s="120"/>
      <c r="F710" s="12"/>
      <c r="G710" s="120"/>
      <c r="H710" s="203">
        <f t="shared" si="98"/>
        <v>0</v>
      </c>
      <c r="I710" s="12">
        <f t="shared" si="97"/>
        <v>0</v>
      </c>
      <c r="J710" s="110"/>
    </row>
    <row r="711" spans="1:10" ht="31.2" x14ac:dyDescent="0.3">
      <c r="A711" s="9">
        <v>652</v>
      </c>
      <c r="B711" s="91" t="s">
        <v>765</v>
      </c>
      <c r="C711" s="60" t="s">
        <v>16</v>
      </c>
      <c r="D711" s="184">
        <v>8</v>
      </c>
      <c r="E711" s="120"/>
      <c r="F711" s="12"/>
      <c r="G711" s="120"/>
      <c r="H711" s="203">
        <f t="shared" si="98"/>
        <v>0</v>
      </c>
      <c r="I711" s="12">
        <f t="shared" si="97"/>
        <v>0</v>
      </c>
      <c r="J711" s="110"/>
    </row>
    <row r="712" spans="1:10" ht="15.6" x14ac:dyDescent="0.3">
      <c r="A712" s="9">
        <v>653</v>
      </c>
      <c r="B712" s="112" t="s">
        <v>561</v>
      </c>
      <c r="C712" s="19" t="s">
        <v>24</v>
      </c>
      <c r="D712" s="12">
        <v>1</v>
      </c>
      <c r="E712" s="120"/>
      <c r="F712" s="12">
        <f t="shared" si="96"/>
        <v>0</v>
      </c>
      <c r="G712" s="120"/>
      <c r="H712" s="203"/>
      <c r="I712" s="12">
        <f t="shared" si="97"/>
        <v>0</v>
      </c>
      <c r="J712" s="110"/>
    </row>
    <row r="713" spans="1:10" ht="15.6" x14ac:dyDescent="0.3">
      <c r="A713" s="9">
        <v>654</v>
      </c>
      <c r="B713" s="91" t="s">
        <v>673</v>
      </c>
      <c r="C713" s="60" t="s">
        <v>16</v>
      </c>
      <c r="D713" s="184">
        <v>1</v>
      </c>
      <c r="E713" s="120"/>
      <c r="F713" s="12"/>
      <c r="G713" s="120"/>
      <c r="H713" s="203">
        <f t="shared" si="98"/>
        <v>0</v>
      </c>
      <c r="I713" s="12">
        <f t="shared" si="97"/>
        <v>0</v>
      </c>
      <c r="J713" s="110"/>
    </row>
    <row r="714" spans="1:10" ht="15.6" x14ac:dyDescent="0.3">
      <c r="A714" s="9">
        <v>655</v>
      </c>
      <c r="B714" s="91" t="s">
        <v>766</v>
      </c>
      <c r="C714" s="60" t="s">
        <v>16</v>
      </c>
      <c r="D714" s="184">
        <v>7</v>
      </c>
      <c r="E714" s="120"/>
      <c r="F714" s="12"/>
      <c r="G714" s="120"/>
      <c r="H714" s="203">
        <f t="shared" si="98"/>
        <v>0</v>
      </c>
      <c r="I714" s="12">
        <f t="shared" si="97"/>
        <v>0</v>
      </c>
      <c r="J714" s="110"/>
    </row>
    <row r="715" spans="1:10" ht="15.6" x14ac:dyDescent="0.3">
      <c r="A715" s="9">
        <v>656</v>
      </c>
      <c r="B715" s="91" t="s">
        <v>767</v>
      </c>
      <c r="C715" s="60" t="s">
        <v>16</v>
      </c>
      <c r="D715" s="184">
        <v>7</v>
      </c>
      <c r="E715" s="120"/>
      <c r="F715" s="12"/>
      <c r="G715" s="120"/>
      <c r="H715" s="203">
        <f t="shared" si="98"/>
        <v>0</v>
      </c>
      <c r="I715" s="12">
        <f t="shared" si="97"/>
        <v>0</v>
      </c>
      <c r="J715" s="110"/>
    </row>
    <row r="716" spans="1:10" ht="55.95" customHeight="1" x14ac:dyDescent="0.3">
      <c r="A716" s="63" t="s">
        <v>768</v>
      </c>
      <c r="B716" s="64"/>
      <c r="C716" s="64"/>
      <c r="D716" s="64"/>
      <c r="E716" s="64"/>
      <c r="F716" s="64"/>
      <c r="G716" s="64"/>
      <c r="H716" s="64"/>
      <c r="I716" s="64"/>
      <c r="J716" s="65"/>
    </row>
    <row r="717" spans="1:10" ht="15.6" x14ac:dyDescent="0.3">
      <c r="A717" s="9">
        <v>657</v>
      </c>
      <c r="B717" s="112" t="s">
        <v>561</v>
      </c>
      <c r="C717" s="19" t="s">
        <v>24</v>
      </c>
      <c r="D717" s="12">
        <v>1</v>
      </c>
      <c r="E717" s="120"/>
      <c r="F717" s="12">
        <f t="shared" ref="F717:F738" si="99">D717*E717</f>
        <v>0</v>
      </c>
      <c r="G717" s="120"/>
      <c r="H717" s="203"/>
      <c r="I717" s="12">
        <f t="shared" ref="I717:I738" si="100">F717+H717</f>
        <v>0</v>
      </c>
      <c r="J717" s="110"/>
    </row>
    <row r="718" spans="1:10" ht="31.2" x14ac:dyDescent="0.3">
      <c r="A718" s="9">
        <v>658</v>
      </c>
      <c r="B718" s="91" t="s">
        <v>769</v>
      </c>
      <c r="C718" s="60" t="s">
        <v>16</v>
      </c>
      <c r="D718" s="184">
        <v>1</v>
      </c>
      <c r="E718" s="120"/>
      <c r="F718" s="12"/>
      <c r="G718" s="120"/>
      <c r="H718" s="203">
        <f t="shared" ref="H717:H738" si="101">D718*G718</f>
        <v>0</v>
      </c>
      <c r="I718" s="12">
        <f t="shared" si="100"/>
        <v>0</v>
      </c>
      <c r="J718" s="110"/>
    </row>
    <row r="719" spans="1:10" ht="31.2" x14ac:dyDescent="0.3">
      <c r="A719" s="9">
        <v>659</v>
      </c>
      <c r="B719" s="91" t="s">
        <v>770</v>
      </c>
      <c r="C719" s="60" t="s">
        <v>16</v>
      </c>
      <c r="D719" s="184">
        <v>2</v>
      </c>
      <c r="E719" s="120"/>
      <c r="F719" s="12"/>
      <c r="G719" s="120"/>
      <c r="H719" s="203">
        <f t="shared" si="101"/>
        <v>0</v>
      </c>
      <c r="I719" s="12">
        <f t="shared" si="100"/>
        <v>0</v>
      </c>
      <c r="J719" s="110"/>
    </row>
    <row r="720" spans="1:10" ht="31.2" x14ac:dyDescent="0.3">
      <c r="A720" s="9">
        <v>660</v>
      </c>
      <c r="B720" s="91" t="s">
        <v>771</v>
      </c>
      <c r="C720" s="60" t="s">
        <v>16</v>
      </c>
      <c r="D720" s="184">
        <v>1</v>
      </c>
      <c r="E720" s="120"/>
      <c r="F720" s="12"/>
      <c r="G720" s="120"/>
      <c r="H720" s="203">
        <f t="shared" si="101"/>
        <v>0</v>
      </c>
      <c r="I720" s="12">
        <f t="shared" si="100"/>
        <v>0</v>
      </c>
      <c r="J720" s="110"/>
    </row>
    <row r="721" spans="1:10" ht="31.2" x14ac:dyDescent="0.3">
      <c r="A721" s="9">
        <v>661</v>
      </c>
      <c r="B721" s="91" t="s">
        <v>772</v>
      </c>
      <c r="C721" s="60" t="s">
        <v>16</v>
      </c>
      <c r="D721" s="184">
        <v>2</v>
      </c>
      <c r="E721" s="120"/>
      <c r="F721" s="12"/>
      <c r="G721" s="120"/>
      <c r="H721" s="203">
        <f t="shared" si="101"/>
        <v>0</v>
      </c>
      <c r="I721" s="12">
        <f t="shared" si="100"/>
        <v>0</v>
      </c>
      <c r="J721" s="110"/>
    </row>
    <row r="722" spans="1:10" ht="31.2" x14ac:dyDescent="0.3">
      <c r="A722" s="9">
        <v>662</v>
      </c>
      <c r="B722" s="91" t="s">
        <v>773</v>
      </c>
      <c r="C722" s="60" t="s">
        <v>16</v>
      </c>
      <c r="D722" s="184">
        <v>1</v>
      </c>
      <c r="E722" s="120"/>
      <c r="F722" s="12"/>
      <c r="G722" s="120"/>
      <c r="H722" s="203">
        <f t="shared" si="101"/>
        <v>0</v>
      </c>
      <c r="I722" s="12">
        <f t="shared" si="100"/>
        <v>0</v>
      </c>
      <c r="J722" s="110"/>
    </row>
    <row r="723" spans="1:10" ht="15.6" x14ac:dyDescent="0.3">
      <c r="A723" s="9">
        <v>663</v>
      </c>
      <c r="B723" s="91" t="s">
        <v>757</v>
      </c>
      <c r="C723" s="60" t="s">
        <v>16</v>
      </c>
      <c r="D723" s="184">
        <v>4</v>
      </c>
      <c r="E723" s="120"/>
      <c r="F723" s="12"/>
      <c r="G723" s="120"/>
      <c r="H723" s="203">
        <f t="shared" si="101"/>
        <v>0</v>
      </c>
      <c r="I723" s="12">
        <f t="shared" si="100"/>
        <v>0</v>
      </c>
      <c r="J723" s="110"/>
    </row>
    <row r="724" spans="1:10" ht="15.6" x14ac:dyDescent="0.3">
      <c r="A724" s="9">
        <v>664</v>
      </c>
      <c r="B724" s="91" t="s">
        <v>774</v>
      </c>
      <c r="C724" s="60" t="s">
        <v>16</v>
      </c>
      <c r="D724" s="184">
        <v>1</v>
      </c>
      <c r="E724" s="120"/>
      <c r="F724" s="12"/>
      <c r="G724" s="120"/>
      <c r="H724" s="203">
        <f t="shared" si="101"/>
        <v>0</v>
      </c>
      <c r="I724" s="12">
        <f t="shared" si="100"/>
        <v>0</v>
      </c>
      <c r="J724" s="110"/>
    </row>
    <row r="725" spans="1:10" ht="15.6" x14ac:dyDescent="0.3">
      <c r="A725" s="9">
        <v>665</v>
      </c>
      <c r="B725" s="93" t="s">
        <v>751</v>
      </c>
      <c r="C725" s="9" t="s">
        <v>24</v>
      </c>
      <c r="D725" s="129">
        <v>1</v>
      </c>
      <c r="E725" s="120"/>
      <c r="F725" s="12">
        <f t="shared" si="99"/>
        <v>0</v>
      </c>
      <c r="G725" s="120"/>
      <c r="H725" s="203"/>
      <c r="I725" s="12">
        <f t="shared" si="100"/>
        <v>0</v>
      </c>
      <c r="J725" s="110"/>
    </row>
    <row r="726" spans="1:10" ht="15.6" x14ac:dyDescent="0.3">
      <c r="A726" s="9">
        <v>666</v>
      </c>
      <c r="B726" s="91" t="s">
        <v>758</v>
      </c>
      <c r="C726" s="60" t="s">
        <v>20</v>
      </c>
      <c r="D726" s="184">
        <v>34</v>
      </c>
      <c r="E726" s="120"/>
      <c r="F726" s="12"/>
      <c r="G726" s="120"/>
      <c r="H726" s="203">
        <f t="shared" si="101"/>
        <v>0</v>
      </c>
      <c r="I726" s="12">
        <f t="shared" si="100"/>
        <v>0</v>
      </c>
      <c r="J726" s="110"/>
    </row>
    <row r="727" spans="1:10" ht="15.6" x14ac:dyDescent="0.3">
      <c r="A727" s="9">
        <v>667</v>
      </c>
      <c r="B727" s="91" t="s">
        <v>775</v>
      </c>
      <c r="C727" s="60" t="s">
        <v>20</v>
      </c>
      <c r="D727" s="184">
        <v>23</v>
      </c>
      <c r="E727" s="120"/>
      <c r="F727" s="12"/>
      <c r="G727" s="120"/>
      <c r="H727" s="203">
        <f t="shared" si="101"/>
        <v>0</v>
      </c>
      <c r="I727" s="12">
        <f t="shared" si="100"/>
        <v>0</v>
      </c>
      <c r="J727" s="110"/>
    </row>
    <row r="728" spans="1:10" ht="15.6" x14ac:dyDescent="0.3">
      <c r="A728" s="9">
        <v>668</v>
      </c>
      <c r="B728" s="91" t="s">
        <v>760</v>
      </c>
      <c r="C728" s="60" t="s">
        <v>20</v>
      </c>
      <c r="D728" s="184">
        <v>48</v>
      </c>
      <c r="E728" s="120"/>
      <c r="F728" s="12"/>
      <c r="G728" s="120"/>
      <c r="H728" s="203">
        <f t="shared" si="101"/>
        <v>0</v>
      </c>
      <c r="I728" s="12">
        <f t="shared" si="100"/>
        <v>0</v>
      </c>
      <c r="J728" s="110"/>
    </row>
    <row r="729" spans="1:10" ht="15.6" x14ac:dyDescent="0.3">
      <c r="A729" s="9">
        <v>669</v>
      </c>
      <c r="B729" s="91" t="s">
        <v>761</v>
      </c>
      <c r="C729" s="60" t="s">
        <v>20</v>
      </c>
      <c r="D729" s="184">
        <v>6.9</v>
      </c>
      <c r="E729" s="120"/>
      <c r="F729" s="12"/>
      <c r="G729" s="120"/>
      <c r="H729" s="203">
        <f t="shared" si="101"/>
        <v>0</v>
      </c>
      <c r="I729" s="12">
        <f t="shared" si="100"/>
        <v>0</v>
      </c>
      <c r="J729" s="110"/>
    </row>
    <row r="730" spans="1:10" ht="15.6" x14ac:dyDescent="0.3">
      <c r="A730" s="9">
        <v>670</v>
      </c>
      <c r="B730" s="91" t="s">
        <v>762</v>
      </c>
      <c r="C730" s="60" t="s">
        <v>20</v>
      </c>
      <c r="D730" s="184">
        <v>11.1</v>
      </c>
      <c r="E730" s="120"/>
      <c r="F730" s="12"/>
      <c r="G730" s="120"/>
      <c r="H730" s="203">
        <f t="shared" si="101"/>
        <v>0</v>
      </c>
      <c r="I730" s="12">
        <f t="shared" si="100"/>
        <v>0</v>
      </c>
      <c r="J730" s="110"/>
    </row>
    <row r="731" spans="1:10" ht="15.6" x14ac:dyDescent="0.3">
      <c r="A731" s="9">
        <v>671</v>
      </c>
      <c r="B731" s="91" t="s">
        <v>776</v>
      </c>
      <c r="C731" s="60" t="s">
        <v>20</v>
      </c>
      <c r="D731" s="184">
        <v>12.3</v>
      </c>
      <c r="E731" s="120"/>
      <c r="F731" s="12"/>
      <c r="G731" s="120"/>
      <c r="H731" s="203">
        <f t="shared" si="101"/>
        <v>0</v>
      </c>
      <c r="I731" s="12">
        <f t="shared" si="100"/>
        <v>0</v>
      </c>
      <c r="J731" s="110"/>
    </row>
    <row r="732" spans="1:10" ht="15.6" x14ac:dyDescent="0.3">
      <c r="A732" s="9">
        <v>672</v>
      </c>
      <c r="B732" s="91" t="s">
        <v>777</v>
      </c>
      <c r="C732" s="60" t="s">
        <v>20</v>
      </c>
      <c r="D732" s="184">
        <v>26</v>
      </c>
      <c r="E732" s="120"/>
      <c r="F732" s="12"/>
      <c r="G732" s="120"/>
      <c r="H732" s="203">
        <f t="shared" si="101"/>
        <v>0</v>
      </c>
      <c r="I732" s="12">
        <f t="shared" si="100"/>
        <v>0</v>
      </c>
      <c r="J732" s="110"/>
    </row>
    <row r="733" spans="1:10" ht="15.6" x14ac:dyDescent="0.3">
      <c r="A733" s="9">
        <v>673</v>
      </c>
      <c r="B733" s="91" t="s">
        <v>778</v>
      </c>
      <c r="C733" s="60" t="s">
        <v>20</v>
      </c>
      <c r="D733" s="184">
        <v>15</v>
      </c>
      <c r="E733" s="120"/>
      <c r="F733" s="12"/>
      <c r="G733" s="120"/>
      <c r="H733" s="203">
        <f t="shared" si="101"/>
        <v>0</v>
      </c>
      <c r="I733" s="12">
        <f t="shared" si="100"/>
        <v>0</v>
      </c>
      <c r="J733" s="110"/>
    </row>
    <row r="734" spans="1:10" ht="31.2" x14ac:dyDescent="0.3">
      <c r="A734" s="9">
        <v>674</v>
      </c>
      <c r="B734" s="91" t="s">
        <v>782</v>
      </c>
      <c r="C734" s="60" t="s">
        <v>16</v>
      </c>
      <c r="D734" s="184">
        <v>5</v>
      </c>
      <c r="E734" s="120"/>
      <c r="F734" s="12"/>
      <c r="G734" s="120"/>
      <c r="H734" s="203">
        <f t="shared" si="101"/>
        <v>0</v>
      </c>
      <c r="I734" s="12">
        <f t="shared" si="100"/>
        <v>0</v>
      </c>
      <c r="J734" s="110"/>
    </row>
    <row r="735" spans="1:10" ht="31.2" x14ac:dyDescent="0.3">
      <c r="A735" s="9">
        <v>675</v>
      </c>
      <c r="B735" s="91" t="s">
        <v>783</v>
      </c>
      <c r="C735" s="60" t="s">
        <v>16</v>
      </c>
      <c r="D735" s="184">
        <v>6</v>
      </c>
      <c r="E735" s="120"/>
      <c r="F735" s="12"/>
      <c r="G735" s="120"/>
      <c r="H735" s="203">
        <f t="shared" si="101"/>
        <v>0</v>
      </c>
      <c r="I735" s="12">
        <f t="shared" si="100"/>
        <v>0</v>
      </c>
      <c r="J735" s="110"/>
    </row>
    <row r="736" spans="1:10" ht="15.6" x14ac:dyDescent="0.3">
      <c r="A736" s="9">
        <v>676</v>
      </c>
      <c r="B736" s="112" t="s">
        <v>561</v>
      </c>
      <c r="C736" s="19" t="s">
        <v>24</v>
      </c>
      <c r="D736" s="12">
        <v>1</v>
      </c>
      <c r="E736" s="120"/>
      <c r="F736" s="12">
        <f t="shared" si="99"/>
        <v>0</v>
      </c>
      <c r="G736" s="120"/>
      <c r="H736" s="203"/>
      <c r="I736" s="12">
        <f t="shared" si="100"/>
        <v>0</v>
      </c>
      <c r="J736" s="110"/>
    </row>
    <row r="737" spans="1:10" ht="15.6" x14ac:dyDescent="0.3">
      <c r="A737" s="9">
        <v>677</v>
      </c>
      <c r="B737" s="91" t="s">
        <v>673</v>
      </c>
      <c r="C737" s="60" t="s">
        <v>16</v>
      </c>
      <c r="D737" s="184">
        <v>6</v>
      </c>
      <c r="E737" s="120"/>
      <c r="F737" s="12"/>
      <c r="G737" s="120"/>
      <c r="H737" s="203">
        <f t="shared" si="101"/>
        <v>0</v>
      </c>
      <c r="I737" s="12">
        <f t="shared" si="100"/>
        <v>0</v>
      </c>
      <c r="J737" s="110"/>
    </row>
    <row r="738" spans="1:10" ht="15.6" x14ac:dyDescent="0.3">
      <c r="A738" s="9">
        <v>678</v>
      </c>
      <c r="B738" s="91" t="s">
        <v>672</v>
      </c>
      <c r="C738" s="60" t="s">
        <v>16</v>
      </c>
      <c r="D738" s="184">
        <v>6</v>
      </c>
      <c r="E738" s="120"/>
      <c r="F738" s="12"/>
      <c r="G738" s="120"/>
      <c r="H738" s="203">
        <f t="shared" si="101"/>
        <v>0</v>
      </c>
      <c r="I738" s="12">
        <f t="shared" si="100"/>
        <v>0</v>
      </c>
      <c r="J738" s="110"/>
    </row>
    <row r="739" spans="1:10" ht="55.95" customHeight="1" x14ac:dyDescent="0.3">
      <c r="A739" s="96" t="s">
        <v>785</v>
      </c>
      <c r="B739" s="94"/>
      <c r="C739" s="94"/>
      <c r="D739" s="94"/>
      <c r="E739" s="94"/>
      <c r="F739" s="94"/>
      <c r="G739" s="94"/>
      <c r="H739" s="94"/>
      <c r="I739" s="94"/>
      <c r="J739" s="95"/>
    </row>
    <row r="740" spans="1:10" ht="15.6" x14ac:dyDescent="0.3">
      <c r="A740" s="9">
        <v>679</v>
      </c>
      <c r="B740" s="112" t="s">
        <v>561</v>
      </c>
      <c r="C740" s="19" t="s">
        <v>24</v>
      </c>
      <c r="D740" s="12">
        <v>1</v>
      </c>
      <c r="E740" s="120"/>
      <c r="F740" s="12">
        <f t="shared" ref="F740:F747" si="102">D740*E740</f>
        <v>0</v>
      </c>
      <c r="G740" s="120"/>
      <c r="H740" s="203"/>
      <c r="I740" s="12">
        <f t="shared" ref="I740:I747" si="103">F740+H740</f>
        <v>0</v>
      </c>
      <c r="J740" s="110"/>
    </row>
    <row r="741" spans="1:10" ht="31.2" x14ac:dyDescent="0.3">
      <c r="A741" s="9">
        <v>680</v>
      </c>
      <c r="B741" s="91" t="s">
        <v>595</v>
      </c>
      <c r="C741" s="60" t="s">
        <v>16</v>
      </c>
      <c r="D741" s="184">
        <v>1</v>
      </c>
      <c r="E741" s="120"/>
      <c r="F741" s="12"/>
      <c r="G741" s="120"/>
      <c r="H741" s="203">
        <f t="shared" ref="H740:H747" si="104">D741*G741</f>
        <v>0</v>
      </c>
      <c r="I741" s="12">
        <f t="shared" si="103"/>
        <v>0</v>
      </c>
      <c r="J741" s="110"/>
    </row>
    <row r="742" spans="1:10" ht="31.2" x14ac:dyDescent="0.3">
      <c r="A742" s="9">
        <v>681</v>
      </c>
      <c r="B742" s="91" t="s">
        <v>596</v>
      </c>
      <c r="C742" s="60" t="s">
        <v>16</v>
      </c>
      <c r="D742" s="184">
        <v>1</v>
      </c>
      <c r="E742" s="120"/>
      <c r="F742" s="12"/>
      <c r="G742" s="120"/>
      <c r="H742" s="203">
        <f t="shared" si="104"/>
        <v>0</v>
      </c>
      <c r="I742" s="12">
        <f t="shared" si="103"/>
        <v>0</v>
      </c>
      <c r="J742" s="110"/>
    </row>
    <row r="743" spans="1:10" ht="15.6" x14ac:dyDescent="0.3">
      <c r="A743" s="9">
        <v>682</v>
      </c>
      <c r="B743" s="93" t="s">
        <v>751</v>
      </c>
      <c r="C743" s="9" t="s">
        <v>24</v>
      </c>
      <c r="D743" s="129">
        <v>1</v>
      </c>
      <c r="E743" s="120"/>
      <c r="F743" s="12">
        <f t="shared" si="102"/>
        <v>0</v>
      </c>
      <c r="G743" s="120"/>
      <c r="H743" s="203"/>
      <c r="I743" s="12">
        <f t="shared" si="103"/>
        <v>0</v>
      </c>
      <c r="J743" s="110"/>
    </row>
    <row r="744" spans="1:10" ht="15.6" x14ac:dyDescent="0.3">
      <c r="A744" s="9">
        <v>683</v>
      </c>
      <c r="B744" s="91" t="s">
        <v>786</v>
      </c>
      <c r="C744" s="60" t="s">
        <v>20</v>
      </c>
      <c r="D744" s="184">
        <v>39</v>
      </c>
      <c r="E744" s="120"/>
      <c r="F744" s="12"/>
      <c r="G744" s="120"/>
      <c r="H744" s="203">
        <f t="shared" si="104"/>
        <v>0</v>
      </c>
      <c r="I744" s="12">
        <f t="shared" si="103"/>
        <v>0</v>
      </c>
      <c r="J744" s="110"/>
    </row>
    <row r="745" spans="1:10" ht="15.6" x14ac:dyDescent="0.3">
      <c r="A745" s="9">
        <v>684</v>
      </c>
      <c r="B745" s="91" t="s">
        <v>775</v>
      </c>
      <c r="C745" s="60" t="s">
        <v>20</v>
      </c>
      <c r="D745" s="184">
        <v>39</v>
      </c>
      <c r="E745" s="120"/>
      <c r="F745" s="12"/>
      <c r="G745" s="120"/>
      <c r="H745" s="203">
        <f t="shared" si="104"/>
        <v>0</v>
      </c>
      <c r="I745" s="12">
        <f t="shared" si="103"/>
        <v>0</v>
      </c>
      <c r="J745" s="110"/>
    </row>
    <row r="746" spans="1:10" ht="15.6" x14ac:dyDescent="0.3">
      <c r="A746" s="9">
        <v>685</v>
      </c>
      <c r="B746" s="93" t="s">
        <v>788</v>
      </c>
      <c r="C746" s="9" t="s">
        <v>16</v>
      </c>
      <c r="D746" s="129">
        <v>1</v>
      </c>
      <c r="E746" s="120"/>
      <c r="F746" s="12">
        <f t="shared" si="102"/>
        <v>0</v>
      </c>
      <c r="G746" s="120"/>
      <c r="H746" s="203"/>
      <c r="I746" s="12">
        <f t="shared" si="103"/>
        <v>0</v>
      </c>
      <c r="J746" s="110"/>
    </row>
    <row r="747" spans="1:10" ht="15.6" x14ac:dyDescent="0.3">
      <c r="A747" s="9">
        <v>686</v>
      </c>
      <c r="B747" s="91" t="s">
        <v>787</v>
      </c>
      <c r="C747" s="60" t="s">
        <v>16</v>
      </c>
      <c r="D747" s="184">
        <v>1</v>
      </c>
      <c r="E747" s="120"/>
      <c r="F747" s="12"/>
      <c r="G747" s="120"/>
      <c r="H747" s="203">
        <f t="shared" si="104"/>
        <v>0</v>
      </c>
      <c r="I747" s="12">
        <f t="shared" si="103"/>
        <v>0</v>
      </c>
      <c r="J747" s="110"/>
    </row>
    <row r="748" spans="1:10" ht="55.95" customHeight="1" x14ac:dyDescent="0.3">
      <c r="A748" s="63" t="s">
        <v>789</v>
      </c>
      <c r="B748" s="64"/>
      <c r="C748" s="64"/>
      <c r="D748" s="64"/>
      <c r="E748" s="64"/>
      <c r="F748" s="64"/>
      <c r="G748" s="64"/>
      <c r="H748" s="64"/>
      <c r="I748" s="64"/>
      <c r="J748" s="65"/>
    </row>
    <row r="749" spans="1:10" ht="15.6" x14ac:dyDescent="0.3">
      <c r="A749" s="9">
        <v>687</v>
      </c>
      <c r="B749" s="112" t="s">
        <v>561</v>
      </c>
      <c r="C749" s="19" t="s">
        <v>24</v>
      </c>
      <c r="D749" s="12">
        <v>1</v>
      </c>
      <c r="E749" s="120"/>
      <c r="F749" s="12">
        <f t="shared" ref="F749:F756" si="105">D749*E749</f>
        <v>0</v>
      </c>
      <c r="G749" s="120"/>
      <c r="H749" s="203"/>
      <c r="I749" s="12">
        <f t="shared" ref="I749:I756" si="106">F749+H749</f>
        <v>0</v>
      </c>
      <c r="J749" s="110"/>
    </row>
    <row r="750" spans="1:10" ht="31.2" x14ac:dyDescent="0.3">
      <c r="A750" s="9">
        <v>688</v>
      </c>
      <c r="B750" s="91" t="s">
        <v>595</v>
      </c>
      <c r="C750" s="60" t="s">
        <v>16</v>
      </c>
      <c r="D750" s="184">
        <v>1</v>
      </c>
      <c r="E750" s="120"/>
      <c r="F750" s="12"/>
      <c r="G750" s="120"/>
      <c r="H750" s="203">
        <f t="shared" ref="H749:H756" si="107">D750*G750</f>
        <v>0</v>
      </c>
      <c r="I750" s="12">
        <f t="shared" si="106"/>
        <v>0</v>
      </c>
      <c r="J750" s="110"/>
    </row>
    <row r="751" spans="1:10" ht="31.2" x14ac:dyDescent="0.3">
      <c r="A751" s="9">
        <v>689</v>
      </c>
      <c r="B751" s="91" t="s">
        <v>596</v>
      </c>
      <c r="C751" s="60" t="s">
        <v>16</v>
      </c>
      <c r="D751" s="184">
        <v>1</v>
      </c>
      <c r="E751" s="120"/>
      <c r="F751" s="12"/>
      <c r="G751" s="120"/>
      <c r="H751" s="203">
        <f t="shared" si="107"/>
        <v>0</v>
      </c>
      <c r="I751" s="12">
        <f t="shared" si="106"/>
        <v>0</v>
      </c>
      <c r="J751" s="110"/>
    </row>
    <row r="752" spans="1:10" ht="15.6" x14ac:dyDescent="0.3">
      <c r="A752" s="9">
        <v>690</v>
      </c>
      <c r="B752" s="93" t="s">
        <v>751</v>
      </c>
      <c r="C752" s="9" t="s">
        <v>24</v>
      </c>
      <c r="D752" s="129">
        <v>1</v>
      </c>
      <c r="E752" s="120"/>
      <c r="F752" s="12">
        <f t="shared" si="105"/>
        <v>0</v>
      </c>
      <c r="G752" s="120"/>
      <c r="H752" s="203"/>
      <c r="I752" s="12">
        <f t="shared" si="106"/>
        <v>0</v>
      </c>
      <c r="J752" s="110"/>
    </row>
    <row r="753" spans="1:10" ht="15.6" x14ac:dyDescent="0.3">
      <c r="A753" s="9">
        <v>691</v>
      </c>
      <c r="B753" s="91" t="s">
        <v>790</v>
      </c>
      <c r="C753" s="60" t="s">
        <v>20</v>
      </c>
      <c r="D753" s="184">
        <v>38</v>
      </c>
      <c r="E753" s="120"/>
      <c r="F753" s="12"/>
      <c r="G753" s="120"/>
      <c r="H753" s="203">
        <f t="shared" si="107"/>
        <v>0</v>
      </c>
      <c r="I753" s="12">
        <f t="shared" si="106"/>
        <v>0</v>
      </c>
      <c r="J753" s="110"/>
    </row>
    <row r="754" spans="1:10" ht="15.6" x14ac:dyDescent="0.3">
      <c r="A754" s="9">
        <v>692</v>
      </c>
      <c r="B754" s="91" t="s">
        <v>759</v>
      </c>
      <c r="C754" s="60" t="s">
        <v>20</v>
      </c>
      <c r="D754" s="184">
        <v>38</v>
      </c>
      <c r="E754" s="120"/>
      <c r="F754" s="12"/>
      <c r="G754" s="120"/>
      <c r="H754" s="203">
        <f t="shared" si="107"/>
        <v>0</v>
      </c>
      <c r="I754" s="12">
        <f t="shared" si="106"/>
        <v>0</v>
      </c>
      <c r="J754" s="110"/>
    </row>
    <row r="755" spans="1:10" ht="15.6" x14ac:dyDescent="0.3">
      <c r="A755" s="9">
        <v>693</v>
      </c>
      <c r="B755" s="93" t="s">
        <v>788</v>
      </c>
      <c r="C755" s="9" t="s">
        <v>16</v>
      </c>
      <c r="D755" s="129">
        <v>1</v>
      </c>
      <c r="E755" s="120"/>
      <c r="F755" s="12">
        <f t="shared" si="105"/>
        <v>0</v>
      </c>
      <c r="G755" s="120"/>
      <c r="H755" s="203"/>
      <c r="I755" s="12">
        <f t="shared" si="106"/>
        <v>0</v>
      </c>
      <c r="J755" s="110"/>
    </row>
    <row r="756" spans="1:10" ht="15.6" x14ac:dyDescent="0.3">
      <c r="A756" s="9">
        <v>694</v>
      </c>
      <c r="B756" s="91" t="s">
        <v>672</v>
      </c>
      <c r="C756" s="60" t="s">
        <v>16</v>
      </c>
      <c r="D756" s="184">
        <v>1</v>
      </c>
      <c r="E756" s="120"/>
      <c r="F756" s="12"/>
      <c r="G756" s="120"/>
      <c r="H756" s="203">
        <f t="shared" si="107"/>
        <v>0</v>
      </c>
      <c r="I756" s="12">
        <f t="shared" si="106"/>
        <v>0</v>
      </c>
      <c r="J756" s="110"/>
    </row>
    <row r="757" spans="1:10" ht="55.95" customHeight="1" x14ac:dyDescent="0.3">
      <c r="A757" s="63" t="s">
        <v>791</v>
      </c>
      <c r="B757" s="64"/>
      <c r="C757" s="64"/>
      <c r="D757" s="64"/>
      <c r="E757" s="64"/>
      <c r="F757" s="64"/>
      <c r="G757" s="64"/>
      <c r="H757" s="64"/>
      <c r="I757" s="64"/>
      <c r="J757" s="65"/>
    </row>
    <row r="758" spans="1:10" ht="15.6" x14ac:dyDescent="0.3">
      <c r="A758" s="9">
        <v>695</v>
      </c>
      <c r="B758" s="93" t="s">
        <v>853</v>
      </c>
      <c r="C758" s="9" t="s">
        <v>24</v>
      </c>
      <c r="D758" s="9">
        <v>1</v>
      </c>
      <c r="E758" s="9"/>
      <c r="F758" s="12">
        <f t="shared" ref="F758:F768" si="108">D758*E758</f>
        <v>0</v>
      </c>
      <c r="G758" s="120"/>
      <c r="H758" s="203"/>
      <c r="I758" s="12">
        <f t="shared" ref="I758:I768" si="109">F758+H758</f>
        <v>0</v>
      </c>
      <c r="J758" s="9"/>
    </row>
    <row r="759" spans="1:10" ht="31.2" x14ac:dyDescent="0.3">
      <c r="A759" s="9">
        <v>696</v>
      </c>
      <c r="B759" s="91" t="s">
        <v>779</v>
      </c>
      <c r="C759" s="60" t="s">
        <v>20</v>
      </c>
      <c r="D759" s="184">
        <v>7.7</v>
      </c>
      <c r="E759" s="120"/>
      <c r="F759" s="12"/>
      <c r="G759" s="120"/>
      <c r="H759" s="203">
        <f t="shared" ref="H758:H768" si="110">D759*G759</f>
        <v>0</v>
      </c>
      <c r="I759" s="12">
        <f t="shared" si="109"/>
        <v>0</v>
      </c>
      <c r="J759" s="110"/>
    </row>
    <row r="760" spans="1:10" ht="31.2" x14ac:dyDescent="0.3">
      <c r="A760" s="9">
        <v>697</v>
      </c>
      <c r="B760" s="91" t="s">
        <v>780</v>
      </c>
      <c r="C760" s="60" t="s">
        <v>20</v>
      </c>
      <c r="D760" s="184">
        <v>157</v>
      </c>
      <c r="E760" s="120"/>
      <c r="F760" s="12"/>
      <c r="G760" s="120"/>
      <c r="H760" s="203">
        <f t="shared" si="110"/>
        <v>0</v>
      </c>
      <c r="I760" s="12">
        <f t="shared" si="109"/>
        <v>0</v>
      </c>
      <c r="J760" s="110"/>
    </row>
    <row r="761" spans="1:10" ht="31.2" x14ac:dyDescent="0.3">
      <c r="A761" s="9">
        <v>698</v>
      </c>
      <c r="B761" s="91" t="s">
        <v>781</v>
      </c>
      <c r="C761" s="60" t="s">
        <v>20</v>
      </c>
      <c r="D761" s="184">
        <v>50.4</v>
      </c>
      <c r="E761" s="120"/>
      <c r="F761" s="12"/>
      <c r="G761" s="120"/>
      <c r="H761" s="203">
        <f t="shared" si="110"/>
        <v>0</v>
      </c>
      <c r="I761" s="12">
        <f t="shared" si="109"/>
        <v>0</v>
      </c>
      <c r="J761" s="110"/>
    </row>
    <row r="762" spans="1:10" ht="15.6" x14ac:dyDescent="0.3">
      <c r="A762" s="9">
        <v>699</v>
      </c>
      <c r="B762" s="91" t="s">
        <v>792</v>
      </c>
      <c r="C762" s="60" t="s">
        <v>16</v>
      </c>
      <c r="D762" s="184">
        <v>1</v>
      </c>
      <c r="E762" s="120"/>
      <c r="F762" s="12"/>
      <c r="G762" s="120"/>
      <c r="H762" s="203">
        <f t="shared" si="110"/>
        <v>0</v>
      </c>
      <c r="I762" s="12">
        <f t="shared" si="109"/>
        <v>0</v>
      </c>
      <c r="J762" s="110"/>
    </row>
    <row r="763" spans="1:10" ht="15.6" x14ac:dyDescent="0.3">
      <c r="A763" s="9">
        <v>700</v>
      </c>
      <c r="B763" s="91" t="s">
        <v>793</v>
      </c>
      <c r="C763" s="60" t="s">
        <v>16</v>
      </c>
      <c r="D763" s="184">
        <v>3</v>
      </c>
      <c r="E763" s="120"/>
      <c r="F763" s="12"/>
      <c r="G763" s="120"/>
      <c r="H763" s="203">
        <f t="shared" si="110"/>
        <v>0</v>
      </c>
      <c r="I763" s="12">
        <f t="shared" si="109"/>
        <v>0</v>
      </c>
      <c r="J763" s="110"/>
    </row>
    <row r="764" spans="1:10" ht="15.6" x14ac:dyDescent="0.3">
      <c r="A764" s="9">
        <v>701</v>
      </c>
      <c r="B764" s="91" t="s">
        <v>794</v>
      </c>
      <c r="C764" s="60" t="s">
        <v>16</v>
      </c>
      <c r="D764" s="184">
        <v>1</v>
      </c>
      <c r="E764" s="120"/>
      <c r="F764" s="12"/>
      <c r="G764" s="120"/>
      <c r="H764" s="203">
        <f t="shared" si="110"/>
        <v>0</v>
      </c>
      <c r="I764" s="12">
        <f t="shared" si="109"/>
        <v>0</v>
      </c>
      <c r="J764" s="110"/>
    </row>
    <row r="765" spans="1:10" ht="15.6" x14ac:dyDescent="0.3">
      <c r="A765" s="9">
        <v>702</v>
      </c>
      <c r="B765" s="91" t="s">
        <v>795</v>
      </c>
      <c r="C765" s="60" t="s">
        <v>16</v>
      </c>
      <c r="D765" s="184">
        <v>7</v>
      </c>
      <c r="E765" s="120"/>
      <c r="F765" s="12"/>
      <c r="G765" s="120"/>
      <c r="H765" s="203">
        <f t="shared" si="110"/>
        <v>0</v>
      </c>
      <c r="I765" s="12">
        <f t="shared" si="109"/>
        <v>0</v>
      </c>
      <c r="J765" s="106"/>
    </row>
    <row r="766" spans="1:10" ht="15.6" x14ac:dyDescent="0.3">
      <c r="A766" s="9">
        <v>703</v>
      </c>
      <c r="B766" s="91" t="s">
        <v>796</v>
      </c>
      <c r="C766" s="60" t="s">
        <v>16</v>
      </c>
      <c r="D766" s="184">
        <v>4</v>
      </c>
      <c r="E766" s="120"/>
      <c r="F766" s="12"/>
      <c r="G766" s="120"/>
      <c r="H766" s="203">
        <f t="shared" si="110"/>
        <v>0</v>
      </c>
      <c r="I766" s="12">
        <f t="shared" si="109"/>
        <v>0</v>
      </c>
      <c r="J766" s="106"/>
    </row>
    <row r="767" spans="1:10" ht="15.6" x14ac:dyDescent="0.3">
      <c r="A767" s="9">
        <v>704</v>
      </c>
      <c r="B767" s="91" t="s">
        <v>797</v>
      </c>
      <c r="C767" s="60" t="s">
        <v>16</v>
      </c>
      <c r="D767" s="184">
        <v>17</v>
      </c>
      <c r="E767" s="120"/>
      <c r="F767" s="12"/>
      <c r="G767" s="120"/>
      <c r="H767" s="203">
        <f t="shared" si="110"/>
        <v>0</v>
      </c>
      <c r="I767" s="12">
        <f t="shared" si="109"/>
        <v>0</v>
      </c>
      <c r="J767" s="106"/>
    </row>
    <row r="768" spans="1:10" ht="15.6" x14ac:dyDescent="0.3">
      <c r="A768" s="9">
        <v>705</v>
      </c>
      <c r="B768" s="91" t="s">
        <v>798</v>
      </c>
      <c r="C768" s="60" t="s">
        <v>16</v>
      </c>
      <c r="D768" s="184">
        <v>71</v>
      </c>
      <c r="E768" s="120"/>
      <c r="F768" s="12"/>
      <c r="G768" s="120"/>
      <c r="H768" s="203">
        <f t="shared" si="110"/>
        <v>0</v>
      </c>
      <c r="I768" s="12">
        <f t="shared" si="109"/>
        <v>0</v>
      </c>
      <c r="J768" s="106"/>
    </row>
    <row r="769" spans="1:10" ht="55.95" customHeight="1" x14ac:dyDescent="0.3">
      <c r="A769" s="63" t="s">
        <v>784</v>
      </c>
      <c r="B769" s="64"/>
      <c r="C769" s="64"/>
      <c r="D769" s="64"/>
      <c r="E769" s="64"/>
      <c r="F769" s="64"/>
      <c r="G769" s="64"/>
      <c r="H769" s="64"/>
      <c r="I769" s="64"/>
      <c r="J769" s="65"/>
    </row>
    <row r="770" spans="1:10" ht="15.6" x14ac:dyDescent="0.3">
      <c r="A770" s="9">
        <v>706</v>
      </c>
      <c r="B770" s="93" t="s">
        <v>854</v>
      </c>
      <c r="C770" s="9" t="s">
        <v>24</v>
      </c>
      <c r="D770" s="9">
        <v>1</v>
      </c>
      <c r="E770" s="9"/>
      <c r="F770" s="12">
        <f t="shared" ref="F770:F775" si="111">D770*E770</f>
        <v>0</v>
      </c>
      <c r="G770" s="120"/>
      <c r="H770" s="203"/>
      <c r="I770" s="12">
        <f t="shared" ref="I770:I775" si="112">F770+H770</f>
        <v>0</v>
      </c>
      <c r="J770" s="9"/>
    </row>
    <row r="771" spans="1:10" ht="15.6" x14ac:dyDescent="0.3">
      <c r="A771" s="9">
        <v>707</v>
      </c>
      <c r="B771" s="91" t="s">
        <v>490</v>
      </c>
      <c r="C771" s="60" t="s">
        <v>16</v>
      </c>
      <c r="D771" s="184">
        <v>1</v>
      </c>
      <c r="E771" s="120"/>
      <c r="F771" s="12"/>
      <c r="G771" s="120"/>
      <c r="H771" s="203">
        <f t="shared" ref="H770:H775" si="113">D771*G771</f>
        <v>0</v>
      </c>
      <c r="I771" s="12">
        <f t="shared" si="112"/>
        <v>0</v>
      </c>
      <c r="J771" s="106"/>
    </row>
    <row r="772" spans="1:10" ht="31.2" x14ac:dyDescent="0.3">
      <c r="A772" s="9">
        <v>708</v>
      </c>
      <c r="B772" s="91" t="s">
        <v>487</v>
      </c>
      <c r="C772" s="60" t="s">
        <v>20</v>
      </c>
      <c r="D772" s="184">
        <v>20</v>
      </c>
      <c r="E772" s="120"/>
      <c r="F772" s="12"/>
      <c r="G772" s="120"/>
      <c r="H772" s="203">
        <f t="shared" si="113"/>
        <v>0</v>
      </c>
      <c r="I772" s="12">
        <f t="shared" si="112"/>
        <v>0</v>
      </c>
      <c r="J772" s="106"/>
    </row>
    <row r="773" spans="1:10" ht="31.2" x14ac:dyDescent="0.3">
      <c r="A773" s="9">
        <v>709</v>
      </c>
      <c r="B773" s="91" t="s">
        <v>486</v>
      </c>
      <c r="C773" s="60" t="s">
        <v>20</v>
      </c>
      <c r="D773" s="184">
        <v>500</v>
      </c>
      <c r="E773" s="120"/>
      <c r="F773" s="12"/>
      <c r="G773" s="120"/>
      <c r="H773" s="203">
        <f t="shared" si="113"/>
        <v>0</v>
      </c>
      <c r="I773" s="12">
        <f t="shared" si="112"/>
        <v>0</v>
      </c>
      <c r="J773" s="106"/>
    </row>
    <row r="774" spans="1:10" ht="31.2" x14ac:dyDescent="0.3">
      <c r="A774" s="9">
        <v>710</v>
      </c>
      <c r="B774" s="91" t="s">
        <v>489</v>
      </c>
      <c r="C774" s="60" t="s">
        <v>16</v>
      </c>
      <c r="D774" s="184">
        <v>11</v>
      </c>
      <c r="E774" s="120"/>
      <c r="F774" s="12"/>
      <c r="G774" s="120"/>
      <c r="H774" s="203">
        <f t="shared" si="113"/>
        <v>0</v>
      </c>
      <c r="I774" s="12">
        <f t="shared" si="112"/>
        <v>0</v>
      </c>
      <c r="J774" s="106"/>
    </row>
    <row r="775" spans="1:10" ht="31.2" x14ac:dyDescent="0.3">
      <c r="A775" s="9">
        <v>711</v>
      </c>
      <c r="B775" s="91" t="s">
        <v>488</v>
      </c>
      <c r="C775" s="60" t="s">
        <v>16</v>
      </c>
      <c r="D775" s="184">
        <v>10</v>
      </c>
      <c r="E775" s="120"/>
      <c r="F775" s="12"/>
      <c r="G775" s="120"/>
      <c r="H775" s="203">
        <f t="shared" si="113"/>
        <v>0</v>
      </c>
      <c r="I775" s="12">
        <f t="shared" si="112"/>
        <v>0</v>
      </c>
      <c r="J775" s="106"/>
    </row>
    <row r="776" spans="1:10" ht="31.2" customHeight="1" x14ac:dyDescent="0.3">
      <c r="A776" s="166" t="s">
        <v>857</v>
      </c>
      <c r="B776" s="166"/>
      <c r="C776" s="166"/>
      <c r="D776" s="166"/>
      <c r="E776" s="166"/>
      <c r="F776" s="12">
        <f>SUM(F444:F542,F544:F625,F627:F662,F664:F680,F682:F693,F695:F715,F717:F738,F740:F747,F749:F756,F758:F768,F770:F775)</f>
        <v>0</v>
      </c>
      <c r="G776" s="120"/>
      <c r="H776" s="12">
        <f>SUM(H444:H542,H544:H625,H627:H662,H664:H680,H682:H693,H695:H715,H717:H738,H740:H747,H749:H756,H758:H768,H770:H775)</f>
        <v>0</v>
      </c>
      <c r="I776" s="121">
        <f>F776+H776</f>
        <v>0</v>
      </c>
      <c r="J776" s="106"/>
    </row>
    <row r="777" spans="1:10" ht="55.95" customHeight="1" x14ac:dyDescent="0.3">
      <c r="A777" s="103" t="s">
        <v>519</v>
      </c>
      <c r="B777" s="104"/>
      <c r="C777" s="104"/>
      <c r="D777" s="104"/>
      <c r="E777" s="104"/>
      <c r="F777" s="104"/>
      <c r="G777" s="104"/>
      <c r="H777" s="104"/>
      <c r="I777" s="104"/>
      <c r="J777" s="109"/>
    </row>
    <row r="778" spans="1:10" ht="15.6" x14ac:dyDescent="0.3">
      <c r="A778" s="9">
        <v>712</v>
      </c>
      <c r="B778" s="112" t="s">
        <v>561</v>
      </c>
      <c r="C778" s="19" t="s">
        <v>24</v>
      </c>
      <c r="D778" s="12">
        <v>1</v>
      </c>
      <c r="E778" s="120"/>
      <c r="F778" s="12">
        <f t="shared" ref="F778:F789" si="114">D778*E778</f>
        <v>0</v>
      </c>
      <c r="G778" s="120"/>
      <c r="H778" s="203"/>
      <c r="I778" s="12">
        <f t="shared" ref="I778:I789" si="115">F778+H778</f>
        <v>0</v>
      </c>
      <c r="J778" s="11"/>
    </row>
    <row r="779" spans="1:10" ht="31.2" x14ac:dyDescent="0.3">
      <c r="A779" s="9">
        <v>713</v>
      </c>
      <c r="B779" s="91" t="s">
        <v>520</v>
      </c>
      <c r="C779" s="60" t="s">
        <v>383</v>
      </c>
      <c r="D779" s="184">
        <v>1</v>
      </c>
      <c r="E779" s="120"/>
      <c r="F779" s="12"/>
      <c r="G779" s="120"/>
      <c r="H779" s="203">
        <f t="shared" ref="H778:H789" si="116">D779*G779</f>
        <v>0</v>
      </c>
      <c r="I779" s="12">
        <f t="shared" si="115"/>
        <v>0</v>
      </c>
      <c r="J779" s="110"/>
    </row>
    <row r="780" spans="1:10" ht="46.8" x14ac:dyDescent="0.3">
      <c r="A780" s="9">
        <v>714</v>
      </c>
      <c r="B780" s="91" t="s">
        <v>521</v>
      </c>
      <c r="C780" s="60" t="s">
        <v>16</v>
      </c>
      <c r="D780" s="184">
        <v>2</v>
      </c>
      <c r="E780" s="120"/>
      <c r="F780" s="12"/>
      <c r="G780" s="120"/>
      <c r="H780" s="203">
        <f t="shared" si="116"/>
        <v>0</v>
      </c>
      <c r="I780" s="12">
        <f t="shared" si="115"/>
        <v>0</v>
      </c>
      <c r="J780" s="110"/>
    </row>
    <row r="781" spans="1:10" ht="31.2" x14ac:dyDescent="0.3">
      <c r="A781" s="9">
        <v>715</v>
      </c>
      <c r="B781" s="91" t="s">
        <v>522</v>
      </c>
      <c r="C781" s="60" t="s">
        <v>16</v>
      </c>
      <c r="D781" s="184">
        <v>3</v>
      </c>
      <c r="E781" s="120"/>
      <c r="F781" s="12"/>
      <c r="G781" s="120"/>
      <c r="H781" s="203">
        <f t="shared" si="116"/>
        <v>0</v>
      </c>
      <c r="I781" s="12">
        <f t="shared" si="115"/>
        <v>0</v>
      </c>
      <c r="J781" s="110"/>
    </row>
    <row r="782" spans="1:10" ht="31.2" x14ac:dyDescent="0.3">
      <c r="A782" s="9">
        <v>716</v>
      </c>
      <c r="B782" s="91" t="s">
        <v>523</v>
      </c>
      <c r="C782" s="60" t="s">
        <v>16</v>
      </c>
      <c r="D782" s="184">
        <v>3</v>
      </c>
      <c r="E782" s="120"/>
      <c r="F782" s="12"/>
      <c r="G782" s="120"/>
      <c r="H782" s="203">
        <f t="shared" si="116"/>
        <v>0</v>
      </c>
      <c r="I782" s="12">
        <f t="shared" si="115"/>
        <v>0</v>
      </c>
      <c r="J782" s="110"/>
    </row>
    <row r="783" spans="1:10" ht="31.2" x14ac:dyDescent="0.3">
      <c r="A783" s="9">
        <v>717</v>
      </c>
      <c r="B783" s="91" t="s">
        <v>524</v>
      </c>
      <c r="C783" s="60" t="s">
        <v>16</v>
      </c>
      <c r="D783" s="184">
        <v>2</v>
      </c>
      <c r="E783" s="120"/>
      <c r="F783" s="12"/>
      <c r="G783" s="120"/>
      <c r="H783" s="203">
        <f t="shared" si="116"/>
        <v>0</v>
      </c>
      <c r="I783" s="12">
        <f t="shared" si="115"/>
        <v>0</v>
      </c>
      <c r="J783" s="110"/>
    </row>
    <row r="784" spans="1:10" ht="31.2" x14ac:dyDescent="0.3">
      <c r="A784" s="9">
        <v>718</v>
      </c>
      <c r="B784" s="91" t="s">
        <v>525</v>
      </c>
      <c r="C784" s="60" t="s">
        <v>16</v>
      </c>
      <c r="D784" s="184">
        <v>1</v>
      </c>
      <c r="E784" s="120"/>
      <c r="F784" s="12"/>
      <c r="G784" s="120"/>
      <c r="H784" s="203">
        <f t="shared" si="116"/>
        <v>0</v>
      </c>
      <c r="I784" s="12">
        <f t="shared" si="115"/>
        <v>0</v>
      </c>
      <c r="J784" s="110"/>
    </row>
    <row r="785" spans="1:10" ht="15.6" x14ac:dyDescent="0.3">
      <c r="A785" s="9">
        <v>719</v>
      </c>
      <c r="B785" s="91" t="s">
        <v>526</v>
      </c>
      <c r="C785" s="60" t="s">
        <v>20</v>
      </c>
      <c r="D785" s="184">
        <v>7</v>
      </c>
      <c r="E785" s="120"/>
      <c r="F785" s="12"/>
      <c r="G785" s="120"/>
      <c r="H785" s="203">
        <f t="shared" si="116"/>
        <v>0</v>
      </c>
      <c r="I785" s="12">
        <f t="shared" si="115"/>
        <v>0</v>
      </c>
      <c r="J785" s="110"/>
    </row>
    <row r="786" spans="1:10" ht="15.6" x14ac:dyDescent="0.3">
      <c r="A786" s="9">
        <v>720</v>
      </c>
      <c r="B786" s="93" t="s">
        <v>347</v>
      </c>
      <c r="C786" s="9" t="s">
        <v>383</v>
      </c>
      <c r="D786" s="129">
        <v>1</v>
      </c>
      <c r="E786" s="120"/>
      <c r="F786" s="12">
        <f t="shared" si="114"/>
        <v>0</v>
      </c>
      <c r="G786" s="120"/>
      <c r="H786" s="203"/>
      <c r="I786" s="12">
        <f t="shared" si="115"/>
        <v>0</v>
      </c>
      <c r="J786" s="110"/>
    </row>
    <row r="787" spans="1:10" ht="78" x14ac:dyDescent="0.3">
      <c r="A787" s="9">
        <v>721</v>
      </c>
      <c r="B787" s="91" t="s">
        <v>527</v>
      </c>
      <c r="C787" s="60" t="s">
        <v>20</v>
      </c>
      <c r="D787" s="184">
        <v>10</v>
      </c>
      <c r="E787" s="120"/>
      <c r="F787" s="12"/>
      <c r="G787" s="120"/>
      <c r="H787" s="203">
        <f t="shared" si="116"/>
        <v>0</v>
      </c>
      <c r="I787" s="12">
        <f t="shared" si="115"/>
        <v>0</v>
      </c>
      <c r="J787" s="110"/>
    </row>
    <row r="788" spans="1:10" ht="62.4" x14ac:dyDescent="0.3">
      <c r="A788" s="9">
        <v>722</v>
      </c>
      <c r="B788" s="91" t="s">
        <v>528</v>
      </c>
      <c r="C788" s="60" t="s">
        <v>20</v>
      </c>
      <c r="D788" s="184">
        <v>6</v>
      </c>
      <c r="E788" s="120"/>
      <c r="F788" s="12"/>
      <c r="G788" s="120"/>
      <c r="H788" s="203">
        <f t="shared" si="116"/>
        <v>0</v>
      </c>
      <c r="I788" s="12">
        <f t="shared" si="115"/>
        <v>0</v>
      </c>
      <c r="J788" s="110"/>
    </row>
    <row r="789" spans="1:10" ht="62.4" x14ac:dyDescent="0.3">
      <c r="A789" s="9">
        <v>723</v>
      </c>
      <c r="B789" s="91" t="s">
        <v>529</v>
      </c>
      <c r="C789" s="60" t="s">
        <v>20</v>
      </c>
      <c r="D789" s="184">
        <v>10</v>
      </c>
      <c r="E789" s="120"/>
      <c r="F789" s="12"/>
      <c r="G789" s="120"/>
      <c r="H789" s="203">
        <f t="shared" si="116"/>
        <v>0</v>
      </c>
      <c r="I789" s="12">
        <f t="shared" si="115"/>
        <v>0</v>
      </c>
      <c r="J789" s="110"/>
    </row>
    <row r="790" spans="1:10" ht="31.2" customHeight="1" x14ac:dyDescent="0.3">
      <c r="A790" s="166" t="s">
        <v>857</v>
      </c>
      <c r="B790" s="166"/>
      <c r="C790" s="166"/>
      <c r="D790" s="166"/>
      <c r="E790" s="166"/>
      <c r="F790" s="12">
        <f>SUM(F778:F789)</f>
        <v>0</v>
      </c>
      <c r="G790" s="120"/>
      <c r="H790" s="12">
        <f>SUM(H778:H789)</f>
        <v>0</v>
      </c>
      <c r="I790" s="121">
        <f>F790+H790</f>
        <v>0</v>
      </c>
      <c r="J790" s="106"/>
    </row>
    <row r="791" spans="1:10" ht="55.95" customHeight="1" x14ac:dyDescent="0.3">
      <c r="A791" s="103" t="s">
        <v>799</v>
      </c>
      <c r="B791" s="104"/>
      <c r="C791" s="104"/>
      <c r="D791" s="104"/>
      <c r="E791" s="104"/>
      <c r="F791" s="104"/>
      <c r="G791" s="104"/>
      <c r="H791" s="104"/>
      <c r="I791" s="104"/>
      <c r="J791" s="109"/>
    </row>
    <row r="792" spans="1:10" ht="15.6" x14ac:dyDescent="0.3">
      <c r="A792" s="9">
        <v>724</v>
      </c>
      <c r="B792" s="93" t="s">
        <v>391</v>
      </c>
      <c r="C792" s="9" t="s">
        <v>24</v>
      </c>
      <c r="D792" s="129">
        <v>1</v>
      </c>
      <c r="E792" s="120"/>
      <c r="F792" s="12">
        <f t="shared" ref="F792:F855" si="117">D792*E792</f>
        <v>0</v>
      </c>
      <c r="G792" s="120"/>
      <c r="H792" s="203"/>
      <c r="I792" s="12">
        <f t="shared" ref="I792:I855" si="118">F792+H792</f>
        <v>0</v>
      </c>
      <c r="J792" s="106"/>
    </row>
    <row r="793" spans="1:10" ht="31.8" x14ac:dyDescent="0.3">
      <c r="A793" s="9">
        <v>725</v>
      </c>
      <c r="B793" s="163" t="s">
        <v>403</v>
      </c>
      <c r="C793" s="60" t="s">
        <v>24</v>
      </c>
      <c r="D793" s="184">
        <v>1</v>
      </c>
      <c r="E793" s="120"/>
      <c r="F793" s="12"/>
      <c r="G793" s="120"/>
      <c r="H793" s="203">
        <f t="shared" ref="H792:H855" si="119">D793*G793</f>
        <v>0</v>
      </c>
      <c r="I793" s="12">
        <f t="shared" si="118"/>
        <v>0</v>
      </c>
      <c r="J793" s="106"/>
    </row>
    <row r="794" spans="1:10" ht="31.2" x14ac:dyDescent="0.3">
      <c r="A794" s="9">
        <v>726</v>
      </c>
      <c r="B794" s="163" t="s">
        <v>404</v>
      </c>
      <c r="C794" s="60" t="s">
        <v>16</v>
      </c>
      <c r="D794" s="184">
        <v>1</v>
      </c>
      <c r="E794" s="120"/>
      <c r="F794" s="12"/>
      <c r="G794" s="120"/>
      <c r="H794" s="203">
        <f t="shared" si="119"/>
        <v>0</v>
      </c>
      <c r="I794" s="12">
        <f t="shared" si="118"/>
        <v>0</v>
      </c>
      <c r="J794" s="106"/>
    </row>
    <row r="795" spans="1:10" ht="31.2" x14ac:dyDescent="0.3">
      <c r="A795" s="9">
        <v>727</v>
      </c>
      <c r="B795" s="163" t="s">
        <v>405</v>
      </c>
      <c r="C795" s="60" t="s">
        <v>16</v>
      </c>
      <c r="D795" s="184">
        <v>1</v>
      </c>
      <c r="E795" s="120"/>
      <c r="F795" s="12"/>
      <c r="G795" s="120"/>
      <c r="H795" s="203">
        <f t="shared" si="119"/>
        <v>0</v>
      </c>
      <c r="I795" s="12">
        <f t="shared" si="118"/>
        <v>0</v>
      </c>
      <c r="J795" s="106"/>
    </row>
    <row r="796" spans="1:10" ht="15.6" x14ac:dyDescent="0.3">
      <c r="A796" s="9">
        <v>728</v>
      </c>
      <c r="B796" s="163" t="s">
        <v>406</v>
      </c>
      <c r="C796" s="60" t="s">
        <v>16</v>
      </c>
      <c r="D796" s="184">
        <v>1</v>
      </c>
      <c r="E796" s="120"/>
      <c r="F796" s="12"/>
      <c r="G796" s="120"/>
      <c r="H796" s="203">
        <f t="shared" si="119"/>
        <v>0</v>
      </c>
      <c r="I796" s="12">
        <f t="shared" si="118"/>
        <v>0</v>
      </c>
      <c r="J796" s="106"/>
    </row>
    <row r="797" spans="1:10" ht="15.6" x14ac:dyDescent="0.3">
      <c r="A797" s="9">
        <v>729</v>
      </c>
      <c r="B797" s="163" t="s">
        <v>407</v>
      </c>
      <c r="C797" s="60" t="s">
        <v>16</v>
      </c>
      <c r="D797" s="184">
        <v>1</v>
      </c>
      <c r="E797" s="120"/>
      <c r="F797" s="12"/>
      <c r="G797" s="120"/>
      <c r="H797" s="203">
        <f t="shared" si="119"/>
        <v>0</v>
      </c>
      <c r="I797" s="12">
        <f t="shared" si="118"/>
        <v>0</v>
      </c>
      <c r="J797" s="106"/>
    </row>
    <row r="798" spans="1:10" ht="15.6" x14ac:dyDescent="0.3">
      <c r="A798" s="9">
        <v>730</v>
      </c>
      <c r="B798" s="163" t="s">
        <v>408</v>
      </c>
      <c r="C798" s="60" t="s">
        <v>16</v>
      </c>
      <c r="D798" s="184">
        <v>1</v>
      </c>
      <c r="E798" s="120"/>
      <c r="F798" s="12"/>
      <c r="G798" s="120"/>
      <c r="H798" s="203">
        <f t="shared" si="119"/>
        <v>0</v>
      </c>
      <c r="I798" s="12">
        <f t="shared" si="118"/>
        <v>0</v>
      </c>
      <c r="J798" s="106"/>
    </row>
    <row r="799" spans="1:10" ht="15.6" x14ac:dyDescent="0.3">
      <c r="A799" s="9">
        <v>731</v>
      </c>
      <c r="B799" s="163" t="s">
        <v>409</v>
      </c>
      <c r="C799" s="60" t="s">
        <v>16</v>
      </c>
      <c r="D799" s="184">
        <v>1</v>
      </c>
      <c r="E799" s="120"/>
      <c r="F799" s="12"/>
      <c r="G799" s="120"/>
      <c r="H799" s="203">
        <f t="shared" si="119"/>
        <v>0</v>
      </c>
      <c r="I799" s="12">
        <f t="shared" si="118"/>
        <v>0</v>
      </c>
      <c r="J799" s="106"/>
    </row>
    <row r="800" spans="1:10" ht="15.6" x14ac:dyDescent="0.3">
      <c r="A800" s="9">
        <v>732</v>
      </c>
      <c r="B800" s="163" t="s">
        <v>410</v>
      </c>
      <c r="C800" s="60" t="s">
        <v>16</v>
      </c>
      <c r="D800" s="184">
        <v>5</v>
      </c>
      <c r="E800" s="120"/>
      <c r="F800" s="12"/>
      <c r="G800" s="120"/>
      <c r="H800" s="203">
        <f t="shared" si="119"/>
        <v>0</v>
      </c>
      <c r="I800" s="12">
        <f t="shared" si="118"/>
        <v>0</v>
      </c>
      <c r="J800" s="106"/>
    </row>
    <row r="801" spans="1:10" ht="31.8" x14ac:dyDescent="0.3">
      <c r="A801" s="9">
        <v>733</v>
      </c>
      <c r="B801" s="164" t="s">
        <v>402</v>
      </c>
      <c r="C801" s="60" t="s">
        <v>383</v>
      </c>
      <c r="D801" s="184">
        <v>1</v>
      </c>
      <c r="E801" s="120"/>
      <c r="F801" s="12"/>
      <c r="G801" s="120"/>
      <c r="H801" s="203">
        <f t="shared" si="119"/>
        <v>0</v>
      </c>
      <c r="I801" s="12">
        <f t="shared" si="118"/>
        <v>0</v>
      </c>
      <c r="J801" s="106"/>
    </row>
    <row r="802" spans="1:10" ht="31.2" x14ac:dyDescent="0.3">
      <c r="A802" s="9">
        <v>734</v>
      </c>
      <c r="B802" s="163" t="s">
        <v>399</v>
      </c>
      <c r="C802" s="60" t="s">
        <v>16</v>
      </c>
      <c r="D802" s="184">
        <v>1</v>
      </c>
      <c r="E802" s="120"/>
      <c r="F802" s="12"/>
      <c r="G802" s="120"/>
      <c r="H802" s="203">
        <f t="shared" si="119"/>
        <v>0</v>
      </c>
      <c r="I802" s="12">
        <f t="shared" si="118"/>
        <v>0</v>
      </c>
      <c r="J802" s="106"/>
    </row>
    <row r="803" spans="1:10" ht="31.2" x14ac:dyDescent="0.3">
      <c r="A803" s="9">
        <v>735</v>
      </c>
      <c r="B803" s="163" t="s">
        <v>401</v>
      </c>
      <c r="C803" s="60" t="s">
        <v>16</v>
      </c>
      <c r="D803" s="184">
        <v>10</v>
      </c>
      <c r="E803" s="120"/>
      <c r="F803" s="12"/>
      <c r="G803" s="120"/>
      <c r="H803" s="203">
        <f t="shared" si="119"/>
        <v>0</v>
      </c>
      <c r="I803" s="12">
        <f t="shared" si="118"/>
        <v>0</v>
      </c>
      <c r="J803" s="106"/>
    </row>
    <row r="804" spans="1:10" ht="31.8" x14ac:dyDescent="0.3">
      <c r="A804" s="9">
        <v>736</v>
      </c>
      <c r="B804" s="91" t="s">
        <v>400</v>
      </c>
      <c r="C804" s="60" t="s">
        <v>383</v>
      </c>
      <c r="D804" s="184">
        <v>1</v>
      </c>
      <c r="E804" s="120"/>
      <c r="F804" s="12"/>
      <c r="G804" s="120"/>
      <c r="H804" s="203">
        <f t="shared" si="119"/>
        <v>0</v>
      </c>
      <c r="I804" s="12">
        <f t="shared" si="118"/>
        <v>0</v>
      </c>
      <c r="J804" s="106"/>
    </row>
    <row r="805" spans="1:10" ht="31.2" x14ac:dyDescent="0.3">
      <c r="A805" s="9">
        <v>737</v>
      </c>
      <c r="B805" s="91" t="s">
        <v>399</v>
      </c>
      <c r="C805" s="60" t="s">
        <v>16</v>
      </c>
      <c r="D805" s="184">
        <v>1</v>
      </c>
      <c r="E805" s="120"/>
      <c r="F805" s="12"/>
      <c r="G805" s="120"/>
      <c r="H805" s="203">
        <f t="shared" si="119"/>
        <v>0</v>
      </c>
      <c r="I805" s="12">
        <f t="shared" si="118"/>
        <v>0</v>
      </c>
      <c r="J805" s="106"/>
    </row>
    <row r="806" spans="1:10" ht="31.2" x14ac:dyDescent="0.3">
      <c r="A806" s="9">
        <v>738</v>
      </c>
      <c r="B806" s="91" t="s">
        <v>398</v>
      </c>
      <c r="C806" s="60" t="s">
        <v>16</v>
      </c>
      <c r="D806" s="184">
        <v>30</v>
      </c>
      <c r="E806" s="120"/>
      <c r="F806" s="12"/>
      <c r="G806" s="120"/>
      <c r="H806" s="203">
        <f t="shared" si="119"/>
        <v>0</v>
      </c>
      <c r="I806" s="12">
        <f t="shared" si="118"/>
        <v>0</v>
      </c>
      <c r="J806" s="106"/>
    </row>
    <row r="807" spans="1:10" ht="47.4" x14ac:dyDescent="0.3">
      <c r="A807" s="9">
        <v>739</v>
      </c>
      <c r="B807" s="91" t="s">
        <v>387</v>
      </c>
      <c r="C807" s="60" t="s">
        <v>383</v>
      </c>
      <c r="D807" s="184">
        <v>1</v>
      </c>
      <c r="E807" s="120"/>
      <c r="F807" s="12"/>
      <c r="G807" s="120"/>
      <c r="H807" s="203">
        <f t="shared" si="119"/>
        <v>0</v>
      </c>
      <c r="I807" s="12">
        <f t="shared" si="118"/>
        <v>0</v>
      </c>
      <c r="J807" s="106"/>
    </row>
    <row r="808" spans="1:10" ht="31.2" x14ac:dyDescent="0.3">
      <c r="A808" s="9">
        <v>740</v>
      </c>
      <c r="B808" s="91" t="s">
        <v>384</v>
      </c>
      <c r="C808" s="60" t="s">
        <v>16</v>
      </c>
      <c r="D808" s="184">
        <v>1</v>
      </c>
      <c r="E808" s="120"/>
      <c r="F808" s="12"/>
      <c r="G808" s="120"/>
      <c r="H808" s="203">
        <f t="shared" si="119"/>
        <v>0</v>
      </c>
      <c r="I808" s="12">
        <f t="shared" si="118"/>
        <v>0</v>
      </c>
      <c r="J808" s="106"/>
    </row>
    <row r="809" spans="1:10" ht="62.4" x14ac:dyDescent="0.3">
      <c r="A809" s="9">
        <v>741</v>
      </c>
      <c r="B809" s="91" t="s">
        <v>385</v>
      </c>
      <c r="C809" s="60" t="s">
        <v>16</v>
      </c>
      <c r="D809" s="184">
        <v>1</v>
      </c>
      <c r="E809" s="120"/>
      <c r="F809" s="12"/>
      <c r="G809" s="120"/>
      <c r="H809" s="203">
        <f t="shared" si="119"/>
        <v>0</v>
      </c>
      <c r="I809" s="12">
        <f t="shared" si="118"/>
        <v>0</v>
      </c>
      <c r="J809" s="106"/>
    </row>
    <row r="810" spans="1:10" ht="46.8" x14ac:dyDescent="0.3">
      <c r="A810" s="9">
        <v>742</v>
      </c>
      <c r="B810" s="91" t="s">
        <v>386</v>
      </c>
      <c r="C810" s="60" t="s">
        <v>16</v>
      </c>
      <c r="D810" s="184">
        <v>21</v>
      </c>
      <c r="E810" s="120"/>
      <c r="F810" s="12"/>
      <c r="G810" s="120"/>
      <c r="H810" s="203">
        <f t="shared" si="119"/>
        <v>0</v>
      </c>
      <c r="I810" s="12">
        <f t="shared" si="118"/>
        <v>0</v>
      </c>
      <c r="J810" s="106"/>
    </row>
    <row r="811" spans="1:10" ht="31.8" x14ac:dyDescent="0.3">
      <c r="A811" s="9">
        <v>743</v>
      </c>
      <c r="B811" s="91" t="s">
        <v>388</v>
      </c>
      <c r="C811" s="60" t="s">
        <v>383</v>
      </c>
      <c r="D811" s="184">
        <v>1</v>
      </c>
      <c r="E811" s="120"/>
      <c r="F811" s="12"/>
      <c r="G811" s="120"/>
      <c r="H811" s="203">
        <f t="shared" si="119"/>
        <v>0</v>
      </c>
      <c r="I811" s="12">
        <f t="shared" si="118"/>
        <v>0</v>
      </c>
      <c r="J811" s="106"/>
    </row>
    <row r="812" spans="1:10" ht="31.2" x14ac:dyDescent="0.3">
      <c r="A812" s="9">
        <v>744</v>
      </c>
      <c r="B812" s="91" t="s">
        <v>389</v>
      </c>
      <c r="C812" s="60" t="s">
        <v>16</v>
      </c>
      <c r="D812" s="184">
        <v>1</v>
      </c>
      <c r="E812" s="120"/>
      <c r="F812" s="12"/>
      <c r="G812" s="120"/>
      <c r="H812" s="203">
        <f t="shared" si="119"/>
        <v>0</v>
      </c>
      <c r="I812" s="12">
        <f t="shared" si="118"/>
        <v>0</v>
      </c>
      <c r="J812" s="106"/>
    </row>
    <row r="813" spans="1:10" ht="46.8" x14ac:dyDescent="0.3">
      <c r="A813" s="9">
        <v>745</v>
      </c>
      <c r="B813" s="91" t="s">
        <v>390</v>
      </c>
      <c r="C813" s="60" t="s">
        <v>16</v>
      </c>
      <c r="D813" s="184">
        <v>13</v>
      </c>
      <c r="E813" s="120"/>
      <c r="F813" s="12"/>
      <c r="G813" s="120"/>
      <c r="H813" s="203">
        <f t="shared" si="119"/>
        <v>0</v>
      </c>
      <c r="I813" s="12">
        <f t="shared" si="118"/>
        <v>0</v>
      </c>
      <c r="J813" s="106"/>
    </row>
    <row r="814" spans="1:10" ht="31.8" x14ac:dyDescent="0.3">
      <c r="A814" s="9">
        <v>746</v>
      </c>
      <c r="B814" s="91" t="s">
        <v>392</v>
      </c>
      <c r="C814" s="60" t="s">
        <v>16</v>
      </c>
      <c r="D814" s="184">
        <v>1</v>
      </c>
      <c r="E814" s="120"/>
      <c r="F814" s="12"/>
      <c r="G814" s="120"/>
      <c r="H814" s="203">
        <f t="shared" si="119"/>
        <v>0</v>
      </c>
      <c r="I814" s="12">
        <f t="shared" si="118"/>
        <v>0</v>
      </c>
      <c r="J814" s="106"/>
    </row>
    <row r="815" spans="1:10" ht="15.6" x14ac:dyDescent="0.3">
      <c r="A815" s="9">
        <v>747</v>
      </c>
      <c r="B815" s="91" t="s">
        <v>393</v>
      </c>
      <c r="C815" s="60" t="s">
        <v>16</v>
      </c>
      <c r="D815" s="184">
        <v>1</v>
      </c>
      <c r="E815" s="120"/>
      <c r="F815" s="12"/>
      <c r="G815" s="120"/>
      <c r="H815" s="203">
        <f t="shared" si="119"/>
        <v>0</v>
      </c>
      <c r="I815" s="12">
        <f t="shared" si="118"/>
        <v>0</v>
      </c>
      <c r="J815" s="106"/>
    </row>
    <row r="816" spans="1:10" ht="46.8" x14ac:dyDescent="0.3">
      <c r="A816" s="9">
        <v>748</v>
      </c>
      <c r="B816" s="91" t="s">
        <v>394</v>
      </c>
      <c r="C816" s="60" t="s">
        <v>16</v>
      </c>
      <c r="D816" s="184">
        <v>2</v>
      </c>
      <c r="E816" s="120"/>
      <c r="F816" s="12"/>
      <c r="G816" s="120"/>
      <c r="H816" s="203">
        <f t="shared" si="119"/>
        <v>0</v>
      </c>
      <c r="I816" s="12">
        <f t="shared" si="118"/>
        <v>0</v>
      </c>
      <c r="J816" s="106"/>
    </row>
    <row r="817" spans="1:10" ht="15.6" x14ac:dyDescent="0.3">
      <c r="A817" s="9">
        <v>749</v>
      </c>
      <c r="B817" s="91" t="s">
        <v>396</v>
      </c>
      <c r="C817" s="60" t="s">
        <v>16</v>
      </c>
      <c r="D817" s="184">
        <v>1</v>
      </c>
      <c r="E817" s="120"/>
      <c r="F817" s="12"/>
      <c r="G817" s="120"/>
      <c r="H817" s="203">
        <f t="shared" si="119"/>
        <v>0</v>
      </c>
      <c r="I817" s="12">
        <f t="shared" si="118"/>
        <v>0</v>
      </c>
      <c r="J817" s="106"/>
    </row>
    <row r="818" spans="1:10" ht="15.6" x14ac:dyDescent="0.3">
      <c r="A818" s="9">
        <v>750</v>
      </c>
      <c r="B818" s="91" t="s">
        <v>395</v>
      </c>
      <c r="C818" s="60" t="s">
        <v>16</v>
      </c>
      <c r="D818" s="184">
        <v>1</v>
      </c>
      <c r="E818" s="120"/>
      <c r="F818" s="12"/>
      <c r="G818" s="120"/>
      <c r="H818" s="203">
        <f t="shared" si="119"/>
        <v>0</v>
      </c>
      <c r="I818" s="12">
        <f t="shared" si="118"/>
        <v>0</v>
      </c>
      <c r="J818" s="106"/>
    </row>
    <row r="819" spans="1:10" ht="15.6" x14ac:dyDescent="0.3">
      <c r="A819" s="9">
        <v>751</v>
      </c>
      <c r="B819" s="91" t="s">
        <v>382</v>
      </c>
      <c r="C819" s="60" t="s">
        <v>16</v>
      </c>
      <c r="D819" s="184">
        <v>9</v>
      </c>
      <c r="E819" s="120"/>
      <c r="F819" s="12"/>
      <c r="G819" s="120"/>
      <c r="H819" s="203">
        <f t="shared" si="119"/>
        <v>0</v>
      </c>
      <c r="I819" s="12">
        <f t="shared" si="118"/>
        <v>0</v>
      </c>
      <c r="J819" s="106"/>
    </row>
    <row r="820" spans="1:10" ht="31.2" x14ac:dyDescent="0.3">
      <c r="A820" s="9">
        <v>752</v>
      </c>
      <c r="B820" s="91" t="s">
        <v>397</v>
      </c>
      <c r="C820" s="60" t="s">
        <v>16</v>
      </c>
      <c r="D820" s="184">
        <v>1</v>
      </c>
      <c r="E820" s="120"/>
      <c r="F820" s="12"/>
      <c r="G820" s="120"/>
      <c r="H820" s="203">
        <f t="shared" si="119"/>
        <v>0</v>
      </c>
      <c r="I820" s="12">
        <f t="shared" si="118"/>
        <v>0</v>
      </c>
      <c r="J820" s="106"/>
    </row>
    <row r="821" spans="1:10" ht="31.8" x14ac:dyDescent="0.3">
      <c r="A821" s="9">
        <v>753</v>
      </c>
      <c r="B821" s="91" t="s">
        <v>411</v>
      </c>
      <c r="C821" s="60" t="s">
        <v>383</v>
      </c>
      <c r="D821" s="184">
        <v>1</v>
      </c>
      <c r="E821" s="120"/>
      <c r="F821" s="12"/>
      <c r="G821" s="120"/>
      <c r="H821" s="203">
        <f t="shared" si="119"/>
        <v>0</v>
      </c>
      <c r="I821" s="12">
        <f t="shared" si="118"/>
        <v>0</v>
      </c>
      <c r="J821" s="106"/>
    </row>
    <row r="822" spans="1:10" ht="31.2" x14ac:dyDescent="0.3">
      <c r="A822" s="9">
        <v>754</v>
      </c>
      <c r="B822" s="91" t="s">
        <v>389</v>
      </c>
      <c r="C822" s="60" t="s">
        <v>16</v>
      </c>
      <c r="D822" s="184">
        <v>1</v>
      </c>
      <c r="E822" s="120"/>
      <c r="F822" s="12"/>
      <c r="G822" s="120"/>
      <c r="H822" s="203">
        <f t="shared" si="119"/>
        <v>0</v>
      </c>
      <c r="I822" s="12">
        <f t="shared" si="118"/>
        <v>0</v>
      </c>
      <c r="J822" s="106"/>
    </row>
    <row r="823" spans="1:10" ht="46.8" x14ac:dyDescent="0.3">
      <c r="A823" s="9">
        <v>755</v>
      </c>
      <c r="B823" s="91" t="s">
        <v>412</v>
      </c>
      <c r="C823" s="60" t="s">
        <v>16</v>
      </c>
      <c r="D823" s="184">
        <v>10</v>
      </c>
      <c r="E823" s="120"/>
      <c r="F823" s="12"/>
      <c r="G823" s="120"/>
      <c r="H823" s="203">
        <f t="shared" si="119"/>
        <v>0</v>
      </c>
      <c r="I823" s="12">
        <f t="shared" si="118"/>
        <v>0</v>
      </c>
      <c r="J823" s="106"/>
    </row>
    <row r="824" spans="1:10" ht="31.2" x14ac:dyDescent="0.3">
      <c r="A824" s="9">
        <v>756</v>
      </c>
      <c r="B824" s="91" t="s">
        <v>413</v>
      </c>
      <c r="C824" s="60" t="s">
        <v>16</v>
      </c>
      <c r="D824" s="184">
        <v>5</v>
      </c>
      <c r="E824" s="120"/>
      <c r="F824" s="12"/>
      <c r="G824" s="120"/>
      <c r="H824" s="203">
        <f t="shared" si="119"/>
        <v>0</v>
      </c>
      <c r="I824" s="12">
        <f t="shared" si="118"/>
        <v>0</v>
      </c>
      <c r="J824" s="106"/>
    </row>
    <row r="825" spans="1:10" ht="31.8" x14ac:dyDescent="0.3">
      <c r="A825" s="9">
        <v>757</v>
      </c>
      <c r="B825" s="91" t="s">
        <v>414</v>
      </c>
      <c r="C825" s="60" t="s">
        <v>383</v>
      </c>
      <c r="D825" s="184">
        <v>1</v>
      </c>
      <c r="E825" s="120"/>
      <c r="F825" s="12"/>
      <c r="G825" s="120"/>
      <c r="H825" s="203">
        <f t="shared" si="119"/>
        <v>0</v>
      </c>
      <c r="I825" s="12">
        <f t="shared" si="118"/>
        <v>0</v>
      </c>
      <c r="J825" s="106"/>
    </row>
    <row r="826" spans="1:10" ht="31.2" x14ac:dyDescent="0.3">
      <c r="A826" s="9">
        <v>758</v>
      </c>
      <c r="B826" s="91" t="s">
        <v>415</v>
      </c>
      <c r="C826" s="60" t="s">
        <v>16</v>
      </c>
      <c r="D826" s="184">
        <v>1</v>
      </c>
      <c r="E826" s="120"/>
      <c r="F826" s="12"/>
      <c r="G826" s="120"/>
      <c r="H826" s="203">
        <f t="shared" si="119"/>
        <v>0</v>
      </c>
      <c r="I826" s="12">
        <f t="shared" si="118"/>
        <v>0</v>
      </c>
      <c r="J826" s="106"/>
    </row>
    <row r="827" spans="1:10" ht="46.8" x14ac:dyDescent="0.3">
      <c r="A827" s="9">
        <v>759</v>
      </c>
      <c r="B827" s="91" t="s">
        <v>416</v>
      </c>
      <c r="C827" s="60" t="s">
        <v>16</v>
      </c>
      <c r="D827" s="184">
        <v>5</v>
      </c>
      <c r="E827" s="120"/>
      <c r="F827" s="12"/>
      <c r="G827" s="120"/>
      <c r="H827" s="203">
        <f t="shared" si="119"/>
        <v>0</v>
      </c>
      <c r="I827" s="12">
        <f t="shared" si="118"/>
        <v>0</v>
      </c>
      <c r="J827" s="106"/>
    </row>
    <row r="828" spans="1:10" ht="31.8" x14ac:dyDescent="0.3">
      <c r="A828" s="9">
        <v>760</v>
      </c>
      <c r="B828" s="91" t="s">
        <v>417</v>
      </c>
      <c r="C828" s="60" t="s">
        <v>383</v>
      </c>
      <c r="D828" s="184">
        <v>1</v>
      </c>
      <c r="E828" s="120"/>
      <c r="F828" s="12"/>
      <c r="G828" s="120"/>
      <c r="H828" s="203">
        <f t="shared" si="119"/>
        <v>0</v>
      </c>
      <c r="I828" s="12">
        <f t="shared" si="118"/>
        <v>0</v>
      </c>
      <c r="J828" s="106"/>
    </row>
    <row r="829" spans="1:10" ht="31.2" x14ac:dyDescent="0.3">
      <c r="A829" s="9">
        <v>761</v>
      </c>
      <c r="B829" s="91" t="s">
        <v>415</v>
      </c>
      <c r="C829" s="60" t="s">
        <v>16</v>
      </c>
      <c r="D829" s="184">
        <v>1</v>
      </c>
      <c r="E829" s="120"/>
      <c r="F829" s="12"/>
      <c r="G829" s="120"/>
      <c r="H829" s="203">
        <f t="shared" si="119"/>
        <v>0</v>
      </c>
      <c r="I829" s="12">
        <f t="shared" si="118"/>
        <v>0</v>
      </c>
      <c r="J829" s="106"/>
    </row>
    <row r="830" spans="1:10" ht="31.2" x14ac:dyDescent="0.3">
      <c r="A830" s="9">
        <v>762</v>
      </c>
      <c r="B830" s="91" t="s">
        <v>398</v>
      </c>
      <c r="C830" s="60" t="s">
        <v>16</v>
      </c>
      <c r="D830" s="184">
        <v>5</v>
      </c>
      <c r="E830" s="120"/>
      <c r="F830" s="12"/>
      <c r="G830" s="120"/>
      <c r="H830" s="203">
        <f t="shared" si="119"/>
        <v>0</v>
      </c>
      <c r="I830" s="12">
        <f t="shared" si="118"/>
        <v>0</v>
      </c>
      <c r="J830" s="106"/>
    </row>
    <row r="831" spans="1:10" ht="31.2" x14ac:dyDescent="0.3">
      <c r="A831" s="9">
        <v>763</v>
      </c>
      <c r="B831" s="91" t="s">
        <v>413</v>
      </c>
      <c r="C831" s="60" t="s">
        <v>16</v>
      </c>
      <c r="D831" s="184">
        <v>1</v>
      </c>
      <c r="E831" s="120"/>
      <c r="F831" s="12"/>
      <c r="G831" s="120"/>
      <c r="H831" s="203">
        <f t="shared" si="119"/>
        <v>0</v>
      </c>
      <c r="I831" s="12">
        <f t="shared" si="118"/>
        <v>0</v>
      </c>
      <c r="J831" s="106"/>
    </row>
    <row r="832" spans="1:10" ht="15.6" x14ac:dyDescent="0.3">
      <c r="A832" s="9">
        <v>764</v>
      </c>
      <c r="B832" s="93" t="s">
        <v>428</v>
      </c>
      <c r="C832" s="9" t="s">
        <v>16</v>
      </c>
      <c r="D832" s="129">
        <v>108</v>
      </c>
      <c r="E832" s="120"/>
      <c r="F832" s="12">
        <f t="shared" si="117"/>
        <v>0</v>
      </c>
      <c r="G832" s="120"/>
      <c r="H832" s="203"/>
      <c r="I832" s="12">
        <f t="shared" si="118"/>
        <v>0</v>
      </c>
      <c r="J832" s="106"/>
    </row>
    <row r="833" spans="1:10" ht="46.8" x14ac:dyDescent="0.3">
      <c r="A833" s="9">
        <v>765</v>
      </c>
      <c r="B833" s="91" t="s">
        <v>418</v>
      </c>
      <c r="C833" s="60" t="s">
        <v>16</v>
      </c>
      <c r="D833" s="184">
        <v>55</v>
      </c>
      <c r="E833" s="120"/>
      <c r="F833" s="12"/>
      <c r="G833" s="120"/>
      <c r="H833" s="203">
        <f t="shared" si="119"/>
        <v>0</v>
      </c>
      <c r="I833" s="12">
        <f t="shared" si="118"/>
        <v>0</v>
      </c>
      <c r="J833" s="106"/>
    </row>
    <row r="834" spans="1:10" ht="46.8" x14ac:dyDescent="0.3">
      <c r="A834" s="9">
        <v>766</v>
      </c>
      <c r="B834" s="91" t="s">
        <v>419</v>
      </c>
      <c r="C834" s="60" t="s">
        <v>16</v>
      </c>
      <c r="D834" s="184">
        <v>13</v>
      </c>
      <c r="E834" s="120"/>
      <c r="F834" s="12"/>
      <c r="G834" s="120"/>
      <c r="H834" s="203">
        <f t="shared" si="119"/>
        <v>0</v>
      </c>
      <c r="I834" s="12">
        <f t="shared" si="118"/>
        <v>0</v>
      </c>
      <c r="J834" s="106"/>
    </row>
    <row r="835" spans="1:10" ht="46.8" x14ac:dyDescent="0.3">
      <c r="A835" s="9">
        <v>767</v>
      </c>
      <c r="B835" s="91" t="s">
        <v>420</v>
      </c>
      <c r="C835" s="60" t="s">
        <v>16</v>
      </c>
      <c r="D835" s="184">
        <v>26</v>
      </c>
      <c r="E835" s="120"/>
      <c r="F835" s="12"/>
      <c r="G835" s="120"/>
      <c r="H835" s="203">
        <f t="shared" si="119"/>
        <v>0</v>
      </c>
      <c r="I835" s="12">
        <f t="shared" si="118"/>
        <v>0</v>
      </c>
      <c r="J835" s="106"/>
    </row>
    <row r="836" spans="1:10" ht="15.6" x14ac:dyDescent="0.3">
      <c r="A836" s="9">
        <v>768</v>
      </c>
      <c r="B836" s="91" t="s">
        <v>421</v>
      </c>
      <c r="C836" s="60" t="s">
        <v>16</v>
      </c>
      <c r="D836" s="184">
        <v>14</v>
      </c>
      <c r="E836" s="120"/>
      <c r="F836" s="12"/>
      <c r="G836" s="120"/>
      <c r="H836" s="203">
        <f t="shared" si="119"/>
        <v>0</v>
      </c>
      <c r="I836" s="12">
        <f t="shared" si="118"/>
        <v>0</v>
      </c>
      <c r="J836" s="106"/>
    </row>
    <row r="837" spans="1:10" ht="15.6" x14ac:dyDescent="0.3">
      <c r="A837" s="9">
        <v>769</v>
      </c>
      <c r="B837" s="91" t="s">
        <v>424</v>
      </c>
      <c r="C837" s="60" t="s">
        <v>16</v>
      </c>
      <c r="D837" s="184">
        <v>3</v>
      </c>
      <c r="E837" s="120"/>
      <c r="F837" s="12"/>
      <c r="G837" s="120"/>
      <c r="H837" s="203">
        <f t="shared" si="119"/>
        <v>0</v>
      </c>
      <c r="I837" s="12">
        <f t="shared" si="118"/>
        <v>0</v>
      </c>
      <c r="J837" s="106"/>
    </row>
    <row r="838" spans="1:10" ht="62.4" x14ac:dyDescent="0.3">
      <c r="A838" s="9">
        <v>770</v>
      </c>
      <c r="B838" s="91" t="s">
        <v>425</v>
      </c>
      <c r="C838" s="60" t="s">
        <v>16</v>
      </c>
      <c r="D838" s="184">
        <v>5</v>
      </c>
      <c r="E838" s="120"/>
      <c r="F838" s="12"/>
      <c r="G838" s="120"/>
      <c r="H838" s="203">
        <f t="shared" si="119"/>
        <v>0</v>
      </c>
      <c r="I838" s="12">
        <f t="shared" si="118"/>
        <v>0</v>
      </c>
      <c r="J838" s="106"/>
    </row>
    <row r="839" spans="1:10" ht="15.6" x14ac:dyDescent="0.3">
      <c r="A839" s="9">
        <v>771</v>
      </c>
      <c r="B839" s="91" t="s">
        <v>426</v>
      </c>
      <c r="C839" s="60" t="s">
        <v>16</v>
      </c>
      <c r="D839" s="184">
        <v>3</v>
      </c>
      <c r="E839" s="120"/>
      <c r="F839" s="12"/>
      <c r="G839" s="120"/>
      <c r="H839" s="203">
        <f t="shared" si="119"/>
        <v>0</v>
      </c>
      <c r="I839" s="12">
        <f t="shared" si="118"/>
        <v>0</v>
      </c>
      <c r="J839" s="106"/>
    </row>
    <row r="840" spans="1:10" ht="15.6" x14ac:dyDescent="0.3">
      <c r="A840" s="9">
        <v>772</v>
      </c>
      <c r="B840" s="91" t="s">
        <v>427</v>
      </c>
      <c r="C840" s="60" t="s">
        <v>16</v>
      </c>
      <c r="D840" s="184">
        <v>2</v>
      </c>
      <c r="E840" s="120"/>
      <c r="F840" s="12"/>
      <c r="G840" s="120"/>
      <c r="H840" s="203">
        <f t="shared" si="119"/>
        <v>0</v>
      </c>
      <c r="I840" s="12">
        <f t="shared" si="118"/>
        <v>0</v>
      </c>
      <c r="J840" s="106"/>
    </row>
    <row r="841" spans="1:10" ht="46.8" x14ac:dyDescent="0.3">
      <c r="A841" s="9">
        <v>773</v>
      </c>
      <c r="B841" s="91" t="s">
        <v>422</v>
      </c>
      <c r="C841" s="60" t="s">
        <v>16</v>
      </c>
      <c r="D841" s="184">
        <v>9</v>
      </c>
      <c r="E841" s="120"/>
      <c r="F841" s="12"/>
      <c r="G841" s="120"/>
      <c r="H841" s="203">
        <f t="shared" si="119"/>
        <v>0</v>
      </c>
      <c r="I841" s="12">
        <f t="shared" si="118"/>
        <v>0</v>
      </c>
      <c r="J841" s="106"/>
    </row>
    <row r="842" spans="1:10" ht="15.6" x14ac:dyDescent="0.3">
      <c r="A842" s="9">
        <v>774</v>
      </c>
      <c r="B842" s="91" t="s">
        <v>423</v>
      </c>
      <c r="C842" s="60" t="s">
        <v>16</v>
      </c>
      <c r="D842" s="184">
        <v>9</v>
      </c>
      <c r="E842" s="120"/>
      <c r="F842" s="12"/>
      <c r="G842" s="120"/>
      <c r="H842" s="203">
        <f t="shared" si="119"/>
        <v>0</v>
      </c>
      <c r="I842" s="12">
        <f t="shared" si="118"/>
        <v>0</v>
      </c>
      <c r="J842" s="106"/>
    </row>
    <row r="843" spans="1:10" ht="15.6" x14ac:dyDescent="0.3">
      <c r="A843" s="9">
        <v>775</v>
      </c>
      <c r="B843" s="93" t="s">
        <v>432</v>
      </c>
      <c r="C843" s="9" t="s">
        <v>16</v>
      </c>
      <c r="D843" s="129">
        <v>108</v>
      </c>
      <c r="E843" s="120"/>
      <c r="F843" s="12">
        <f t="shared" si="117"/>
        <v>0</v>
      </c>
      <c r="G843" s="120"/>
      <c r="H843" s="203"/>
      <c r="I843" s="12">
        <f t="shared" si="118"/>
        <v>0</v>
      </c>
      <c r="J843" s="106"/>
    </row>
    <row r="844" spans="1:10" ht="31.2" x14ac:dyDescent="0.3">
      <c r="A844" s="9">
        <v>776</v>
      </c>
      <c r="B844" s="91" t="s">
        <v>431</v>
      </c>
      <c r="C844" s="60" t="s">
        <v>16</v>
      </c>
      <c r="D844" s="185">
        <v>108</v>
      </c>
      <c r="E844" s="120"/>
      <c r="F844" s="12"/>
      <c r="G844" s="120"/>
      <c r="H844" s="203">
        <f t="shared" si="119"/>
        <v>0</v>
      </c>
      <c r="I844" s="12">
        <f t="shared" si="118"/>
        <v>0</v>
      </c>
      <c r="J844" s="106"/>
    </row>
    <row r="845" spans="1:10" ht="15.6" x14ac:dyDescent="0.3">
      <c r="A845" s="9">
        <v>777</v>
      </c>
      <c r="B845" s="93" t="s">
        <v>433</v>
      </c>
      <c r="C845" s="9" t="s">
        <v>16</v>
      </c>
      <c r="D845" s="129">
        <v>15</v>
      </c>
      <c r="E845" s="120"/>
      <c r="F845" s="12">
        <f t="shared" si="117"/>
        <v>0</v>
      </c>
      <c r="G845" s="120"/>
      <c r="H845" s="203"/>
      <c r="I845" s="12">
        <f t="shared" si="118"/>
        <v>0</v>
      </c>
      <c r="J845" s="106"/>
    </row>
    <row r="846" spans="1:10" ht="31.2" x14ac:dyDescent="0.3">
      <c r="A846" s="9">
        <v>778</v>
      </c>
      <c r="B846" s="165" t="s">
        <v>429</v>
      </c>
      <c r="C846" s="60" t="s">
        <v>16</v>
      </c>
      <c r="D846" s="184">
        <v>13</v>
      </c>
      <c r="E846" s="120"/>
      <c r="F846" s="12"/>
      <c r="G846" s="120"/>
      <c r="H846" s="203">
        <f t="shared" si="119"/>
        <v>0</v>
      </c>
      <c r="I846" s="12">
        <f t="shared" si="118"/>
        <v>0</v>
      </c>
      <c r="J846" s="106"/>
    </row>
    <row r="847" spans="1:10" ht="31.2" x14ac:dyDescent="0.3">
      <c r="A847" s="9">
        <v>779</v>
      </c>
      <c r="B847" s="165" t="s">
        <v>430</v>
      </c>
      <c r="C847" s="60" t="s">
        <v>16</v>
      </c>
      <c r="D847" s="184">
        <v>2</v>
      </c>
      <c r="E847" s="120"/>
      <c r="F847" s="12"/>
      <c r="G847" s="120"/>
      <c r="H847" s="203">
        <f t="shared" si="119"/>
        <v>0</v>
      </c>
      <c r="I847" s="12">
        <f t="shared" si="118"/>
        <v>0</v>
      </c>
      <c r="J847" s="106"/>
    </row>
    <row r="848" spans="1:10" ht="15.6" x14ac:dyDescent="0.3">
      <c r="A848" s="9">
        <v>780</v>
      </c>
      <c r="B848" s="93" t="s">
        <v>434</v>
      </c>
      <c r="C848" s="9" t="s">
        <v>16</v>
      </c>
      <c r="D848" s="129">
        <v>77</v>
      </c>
      <c r="E848" s="120"/>
      <c r="F848" s="12">
        <f t="shared" si="117"/>
        <v>0</v>
      </c>
      <c r="G848" s="120"/>
      <c r="H848" s="203"/>
      <c r="I848" s="12">
        <f t="shared" si="118"/>
        <v>0</v>
      </c>
      <c r="J848" s="106"/>
    </row>
    <row r="849" spans="1:10" ht="46.8" x14ac:dyDescent="0.3">
      <c r="A849" s="9">
        <v>781</v>
      </c>
      <c r="B849" s="91" t="s">
        <v>435</v>
      </c>
      <c r="C849" s="60" t="s">
        <v>16</v>
      </c>
      <c r="D849" s="184">
        <v>77</v>
      </c>
      <c r="E849" s="120"/>
      <c r="F849" s="12"/>
      <c r="G849" s="120"/>
      <c r="H849" s="203">
        <f t="shared" si="119"/>
        <v>0</v>
      </c>
      <c r="I849" s="12">
        <f t="shared" si="118"/>
        <v>0</v>
      </c>
      <c r="J849" s="106"/>
    </row>
    <row r="850" spans="1:10" ht="15.6" x14ac:dyDescent="0.3">
      <c r="A850" s="9">
        <v>782</v>
      </c>
      <c r="B850" s="93" t="s">
        <v>347</v>
      </c>
      <c r="C850" s="9" t="s">
        <v>24</v>
      </c>
      <c r="D850" s="129">
        <v>1</v>
      </c>
      <c r="E850" s="120"/>
      <c r="F850" s="12">
        <f t="shared" si="117"/>
        <v>0</v>
      </c>
      <c r="G850" s="120"/>
      <c r="H850" s="203"/>
      <c r="I850" s="12">
        <f t="shared" si="118"/>
        <v>0</v>
      </c>
      <c r="J850" s="106"/>
    </row>
    <row r="851" spans="1:10" ht="62.4" x14ac:dyDescent="0.3">
      <c r="A851" s="9"/>
      <c r="B851" s="91" t="s">
        <v>436</v>
      </c>
      <c r="C851" s="60"/>
      <c r="D851" s="184"/>
      <c r="E851" s="120"/>
      <c r="F851" s="12"/>
      <c r="G851" s="120"/>
      <c r="H851" s="203"/>
      <c r="I851" s="12"/>
      <c r="J851" s="106"/>
    </row>
    <row r="852" spans="1:10" ht="15.6" x14ac:dyDescent="0.3">
      <c r="A852" s="9">
        <v>783</v>
      </c>
      <c r="B852" s="91" t="s">
        <v>439</v>
      </c>
      <c r="C852" s="60" t="s">
        <v>20</v>
      </c>
      <c r="D852" s="184">
        <v>4000</v>
      </c>
      <c r="E852" s="120"/>
      <c r="F852" s="12"/>
      <c r="G852" s="120"/>
      <c r="H852" s="203">
        <f t="shared" si="119"/>
        <v>0</v>
      </c>
      <c r="I852" s="12">
        <f t="shared" si="118"/>
        <v>0</v>
      </c>
      <c r="J852" s="106"/>
    </row>
    <row r="853" spans="1:10" ht="15.6" x14ac:dyDescent="0.3">
      <c r="A853" s="9">
        <v>784</v>
      </c>
      <c r="B853" s="91" t="s">
        <v>438</v>
      </c>
      <c r="C853" s="60" t="s">
        <v>20</v>
      </c>
      <c r="D853" s="184">
        <v>4100</v>
      </c>
      <c r="E853" s="120"/>
      <c r="F853" s="12"/>
      <c r="G853" s="120"/>
      <c r="H853" s="203">
        <f t="shared" si="119"/>
        <v>0</v>
      </c>
      <c r="I853" s="12">
        <f t="shared" si="118"/>
        <v>0</v>
      </c>
      <c r="J853" s="106"/>
    </row>
    <row r="854" spans="1:10" ht="15.6" x14ac:dyDescent="0.3">
      <c r="A854" s="9">
        <v>785</v>
      </c>
      <c r="B854" s="91" t="s">
        <v>437</v>
      </c>
      <c r="C854" s="60" t="s">
        <v>20</v>
      </c>
      <c r="D854" s="184">
        <v>5</v>
      </c>
      <c r="E854" s="120"/>
      <c r="F854" s="12"/>
      <c r="G854" s="120"/>
      <c r="H854" s="203">
        <f t="shared" si="119"/>
        <v>0</v>
      </c>
      <c r="I854" s="12">
        <f t="shared" si="118"/>
        <v>0</v>
      </c>
      <c r="J854" s="106"/>
    </row>
    <row r="855" spans="1:10" ht="15.6" x14ac:dyDescent="0.3">
      <c r="A855" s="9">
        <v>786</v>
      </c>
      <c r="B855" s="91" t="s">
        <v>443</v>
      </c>
      <c r="C855" s="60" t="s">
        <v>20</v>
      </c>
      <c r="D855" s="184">
        <v>100</v>
      </c>
      <c r="E855" s="120"/>
      <c r="F855" s="12"/>
      <c r="G855" s="120"/>
      <c r="H855" s="203">
        <f t="shared" si="119"/>
        <v>0</v>
      </c>
      <c r="I855" s="12">
        <f t="shared" si="118"/>
        <v>0</v>
      </c>
      <c r="J855" s="106"/>
    </row>
    <row r="856" spans="1:10" ht="15.6" x14ac:dyDescent="0.3">
      <c r="A856" s="9">
        <v>787</v>
      </c>
      <c r="B856" s="91" t="s">
        <v>442</v>
      </c>
      <c r="C856" s="60" t="s">
        <v>20</v>
      </c>
      <c r="D856" s="184">
        <v>50</v>
      </c>
      <c r="E856" s="120"/>
      <c r="F856" s="12"/>
      <c r="G856" s="120"/>
      <c r="H856" s="203">
        <f t="shared" ref="H856:H885" si="120">D856*G856</f>
        <v>0</v>
      </c>
      <c r="I856" s="12">
        <f t="shared" ref="I856:I885" si="121">F856+H856</f>
        <v>0</v>
      </c>
      <c r="J856" s="106"/>
    </row>
    <row r="857" spans="1:10" ht="15.6" x14ac:dyDescent="0.3">
      <c r="A857" s="9">
        <v>788</v>
      </c>
      <c r="B857" s="91" t="s">
        <v>441</v>
      </c>
      <c r="C857" s="60" t="s">
        <v>20</v>
      </c>
      <c r="D857" s="184">
        <v>60</v>
      </c>
      <c r="E857" s="120"/>
      <c r="F857" s="12"/>
      <c r="G857" s="120"/>
      <c r="H857" s="203">
        <f t="shared" si="120"/>
        <v>0</v>
      </c>
      <c r="I857" s="12">
        <f t="shared" si="121"/>
        <v>0</v>
      </c>
      <c r="J857" s="106"/>
    </row>
    <row r="858" spans="1:10" ht="15.6" x14ac:dyDescent="0.3">
      <c r="A858" s="9">
        <v>789</v>
      </c>
      <c r="B858" s="91" t="s">
        <v>440</v>
      </c>
      <c r="C858" s="60" t="s">
        <v>20</v>
      </c>
      <c r="D858" s="184">
        <v>5</v>
      </c>
      <c r="E858" s="120"/>
      <c r="F858" s="12"/>
      <c r="G858" s="120"/>
      <c r="H858" s="203">
        <f t="shared" si="120"/>
        <v>0</v>
      </c>
      <c r="I858" s="12">
        <f t="shared" si="121"/>
        <v>0</v>
      </c>
      <c r="J858" s="106"/>
    </row>
    <row r="859" spans="1:10" ht="62.4" x14ac:dyDescent="0.3">
      <c r="A859" s="9"/>
      <c r="B859" s="91" t="s">
        <v>445</v>
      </c>
      <c r="C859" s="60"/>
      <c r="D859" s="184"/>
      <c r="E859" s="120"/>
      <c r="F859" s="12"/>
      <c r="G859" s="120"/>
      <c r="H859" s="203"/>
      <c r="I859" s="12"/>
      <c r="J859" s="106"/>
    </row>
    <row r="860" spans="1:10" ht="15.6" x14ac:dyDescent="0.3">
      <c r="A860" s="9">
        <v>790</v>
      </c>
      <c r="B860" s="91" t="s">
        <v>446</v>
      </c>
      <c r="C860" s="60" t="s">
        <v>20</v>
      </c>
      <c r="D860" s="184">
        <v>420</v>
      </c>
      <c r="E860" s="120"/>
      <c r="F860" s="12"/>
      <c r="G860" s="120"/>
      <c r="H860" s="203">
        <f t="shared" si="120"/>
        <v>0</v>
      </c>
      <c r="I860" s="12">
        <f t="shared" si="121"/>
        <v>0</v>
      </c>
      <c r="J860" s="106"/>
    </row>
    <row r="861" spans="1:10" ht="15.6" x14ac:dyDescent="0.3">
      <c r="A861" s="9">
        <v>791</v>
      </c>
      <c r="B861" s="91" t="s">
        <v>444</v>
      </c>
      <c r="C861" s="60" t="s">
        <v>20</v>
      </c>
      <c r="D861" s="184">
        <v>3</v>
      </c>
      <c r="E861" s="120"/>
      <c r="F861" s="12"/>
      <c r="G861" s="120"/>
      <c r="H861" s="203">
        <f t="shared" si="120"/>
        <v>0</v>
      </c>
      <c r="I861" s="12">
        <f t="shared" si="121"/>
        <v>0</v>
      </c>
      <c r="J861" s="106"/>
    </row>
    <row r="862" spans="1:10" ht="31.2" x14ac:dyDescent="0.3">
      <c r="A862" s="9">
        <v>792</v>
      </c>
      <c r="B862" s="91" t="s">
        <v>447</v>
      </c>
      <c r="C862" s="60" t="s">
        <v>20</v>
      </c>
      <c r="D862" s="184">
        <v>8600</v>
      </c>
      <c r="E862" s="120"/>
      <c r="F862" s="12"/>
      <c r="G862" s="120"/>
      <c r="H862" s="203">
        <f t="shared" si="120"/>
        <v>0</v>
      </c>
      <c r="I862" s="12">
        <f t="shared" si="121"/>
        <v>0</v>
      </c>
      <c r="J862" s="106"/>
    </row>
    <row r="863" spans="1:10" ht="31.2" x14ac:dyDescent="0.3">
      <c r="A863" s="9">
        <v>793</v>
      </c>
      <c r="B863" s="91" t="s">
        <v>448</v>
      </c>
      <c r="C863" s="60" t="s">
        <v>20</v>
      </c>
      <c r="D863" s="184">
        <v>100</v>
      </c>
      <c r="E863" s="120"/>
      <c r="F863" s="12"/>
      <c r="G863" s="120"/>
      <c r="H863" s="203">
        <f t="shared" si="120"/>
        <v>0</v>
      </c>
      <c r="I863" s="12">
        <f t="shared" si="121"/>
        <v>0</v>
      </c>
      <c r="J863" s="106"/>
    </row>
    <row r="864" spans="1:10" ht="31.2" x14ac:dyDescent="0.3">
      <c r="A864" s="9">
        <v>794</v>
      </c>
      <c r="B864" s="91" t="s">
        <v>449</v>
      </c>
      <c r="C864" s="60" t="s">
        <v>20</v>
      </c>
      <c r="D864" s="184">
        <v>110</v>
      </c>
      <c r="E864" s="120"/>
      <c r="F864" s="12"/>
      <c r="G864" s="120"/>
      <c r="H864" s="203">
        <f t="shared" si="120"/>
        <v>0</v>
      </c>
      <c r="I864" s="12">
        <f t="shared" si="121"/>
        <v>0</v>
      </c>
      <c r="J864" s="106"/>
    </row>
    <row r="865" spans="1:10" ht="15.6" x14ac:dyDescent="0.3">
      <c r="A865" s="9">
        <v>795</v>
      </c>
      <c r="B865" s="93" t="s">
        <v>451</v>
      </c>
      <c r="C865" s="9" t="s">
        <v>24</v>
      </c>
      <c r="D865" s="129">
        <v>1</v>
      </c>
      <c r="E865" s="120"/>
      <c r="F865" s="12">
        <f t="shared" ref="F856:F885" si="122">D865*E865</f>
        <v>0</v>
      </c>
      <c r="G865" s="120"/>
      <c r="H865" s="203"/>
      <c r="I865" s="12">
        <f t="shared" si="121"/>
        <v>0</v>
      </c>
      <c r="J865" s="106"/>
    </row>
    <row r="866" spans="1:10" ht="62.4" x14ac:dyDescent="0.3">
      <c r="A866" s="9">
        <v>796</v>
      </c>
      <c r="B866" s="91" t="s">
        <v>450</v>
      </c>
      <c r="C866" s="60" t="s">
        <v>20</v>
      </c>
      <c r="D866" s="184">
        <v>100</v>
      </c>
      <c r="E866" s="120"/>
      <c r="F866" s="12"/>
      <c r="G866" s="120"/>
      <c r="H866" s="203">
        <f t="shared" si="120"/>
        <v>0</v>
      </c>
      <c r="I866" s="12">
        <f t="shared" si="121"/>
        <v>0</v>
      </c>
      <c r="J866" s="106"/>
    </row>
    <row r="867" spans="1:10" ht="46.8" x14ac:dyDescent="0.3">
      <c r="A867" s="9">
        <v>797</v>
      </c>
      <c r="B867" s="91" t="s">
        <v>452</v>
      </c>
      <c r="C867" s="60" t="s">
        <v>16</v>
      </c>
      <c r="D867" s="184">
        <v>3</v>
      </c>
      <c r="E867" s="120"/>
      <c r="F867" s="12"/>
      <c r="G867" s="120"/>
      <c r="H867" s="203">
        <f t="shared" si="120"/>
        <v>0</v>
      </c>
      <c r="I867" s="12">
        <f t="shared" si="121"/>
        <v>0</v>
      </c>
      <c r="J867" s="106"/>
    </row>
    <row r="868" spans="1:10" ht="46.8" x14ac:dyDescent="0.3">
      <c r="A868" s="9">
        <v>798</v>
      </c>
      <c r="B868" s="91" t="s">
        <v>453</v>
      </c>
      <c r="C868" s="60" t="s">
        <v>16</v>
      </c>
      <c r="D868" s="184">
        <v>1</v>
      </c>
      <c r="E868" s="120"/>
      <c r="F868" s="12"/>
      <c r="G868" s="120"/>
      <c r="H868" s="203">
        <f t="shared" si="120"/>
        <v>0</v>
      </c>
      <c r="I868" s="12">
        <f t="shared" si="121"/>
        <v>0</v>
      </c>
      <c r="J868" s="106"/>
    </row>
    <row r="869" spans="1:10" ht="15.6" x14ac:dyDescent="0.3">
      <c r="A869" s="9">
        <v>799</v>
      </c>
      <c r="B869" s="93" t="s">
        <v>462</v>
      </c>
      <c r="C869" s="9" t="s">
        <v>383</v>
      </c>
      <c r="D869" s="129">
        <v>1</v>
      </c>
      <c r="E869" s="120"/>
      <c r="F869" s="12">
        <f t="shared" si="122"/>
        <v>0</v>
      </c>
      <c r="G869" s="120"/>
      <c r="H869" s="203"/>
      <c r="I869" s="12">
        <f t="shared" si="121"/>
        <v>0</v>
      </c>
      <c r="J869" s="106"/>
    </row>
    <row r="870" spans="1:10" ht="31.2" x14ac:dyDescent="0.3">
      <c r="A870" s="9">
        <v>800</v>
      </c>
      <c r="B870" s="91" t="s">
        <v>454</v>
      </c>
      <c r="C870" s="60" t="s">
        <v>16</v>
      </c>
      <c r="D870" s="184">
        <v>1</v>
      </c>
      <c r="E870" s="120"/>
      <c r="F870" s="12"/>
      <c r="G870" s="120"/>
      <c r="H870" s="203">
        <f t="shared" si="120"/>
        <v>0</v>
      </c>
      <c r="I870" s="12">
        <f t="shared" si="121"/>
        <v>0</v>
      </c>
      <c r="J870" s="106"/>
    </row>
    <row r="871" spans="1:10" ht="31.2" x14ac:dyDescent="0.3">
      <c r="A871" s="9">
        <v>801</v>
      </c>
      <c r="B871" s="91" t="s">
        <v>455</v>
      </c>
      <c r="C871" s="60" t="s">
        <v>16</v>
      </c>
      <c r="D871" s="184">
        <v>1</v>
      </c>
      <c r="E871" s="120"/>
      <c r="F871" s="12"/>
      <c r="G871" s="120"/>
      <c r="H871" s="203">
        <f t="shared" si="120"/>
        <v>0</v>
      </c>
      <c r="I871" s="12">
        <f t="shared" si="121"/>
        <v>0</v>
      </c>
      <c r="J871" s="106"/>
    </row>
    <row r="872" spans="1:10" ht="31.2" x14ac:dyDescent="0.3">
      <c r="A872" s="9">
        <v>802</v>
      </c>
      <c r="B872" s="91" t="s">
        <v>456</v>
      </c>
      <c r="C872" s="60" t="s">
        <v>16</v>
      </c>
      <c r="D872" s="184">
        <v>1</v>
      </c>
      <c r="E872" s="120"/>
      <c r="F872" s="12"/>
      <c r="G872" s="120"/>
      <c r="H872" s="203">
        <f t="shared" si="120"/>
        <v>0</v>
      </c>
      <c r="I872" s="12">
        <f t="shared" si="121"/>
        <v>0</v>
      </c>
      <c r="J872" s="106"/>
    </row>
    <row r="873" spans="1:10" ht="31.2" x14ac:dyDescent="0.3">
      <c r="A873" s="9">
        <v>803</v>
      </c>
      <c r="B873" s="91" t="s">
        <v>457</v>
      </c>
      <c r="C873" s="60" t="s">
        <v>16</v>
      </c>
      <c r="D873" s="184">
        <v>25</v>
      </c>
      <c r="E873" s="120"/>
      <c r="F873" s="12"/>
      <c r="G873" s="120"/>
      <c r="H873" s="203">
        <f t="shared" si="120"/>
        <v>0</v>
      </c>
      <c r="I873" s="12">
        <f t="shared" si="121"/>
        <v>0</v>
      </c>
      <c r="J873" s="106"/>
    </row>
    <row r="874" spans="1:10" ht="31.2" x14ac:dyDescent="0.3">
      <c r="A874" s="9">
        <v>804</v>
      </c>
      <c r="B874" s="91" t="s">
        <v>458</v>
      </c>
      <c r="C874" s="60" t="s">
        <v>16</v>
      </c>
      <c r="D874" s="184">
        <v>7</v>
      </c>
      <c r="E874" s="120"/>
      <c r="F874" s="12"/>
      <c r="G874" s="120"/>
      <c r="H874" s="203">
        <f t="shared" si="120"/>
        <v>0</v>
      </c>
      <c r="I874" s="12">
        <f t="shared" si="121"/>
        <v>0</v>
      </c>
      <c r="J874" s="106"/>
    </row>
    <row r="875" spans="1:10" ht="46.8" x14ac:dyDescent="0.3">
      <c r="A875" s="9">
        <v>805</v>
      </c>
      <c r="B875" s="91" t="s">
        <v>459</v>
      </c>
      <c r="C875" s="60" t="s">
        <v>16</v>
      </c>
      <c r="D875" s="184">
        <v>2</v>
      </c>
      <c r="E875" s="120"/>
      <c r="F875" s="12"/>
      <c r="G875" s="120"/>
      <c r="H875" s="203">
        <f t="shared" si="120"/>
        <v>0</v>
      </c>
      <c r="I875" s="12">
        <f t="shared" si="121"/>
        <v>0</v>
      </c>
      <c r="J875" s="106"/>
    </row>
    <row r="876" spans="1:10" ht="31.2" x14ac:dyDescent="0.3">
      <c r="A876" s="9">
        <v>806</v>
      </c>
      <c r="B876" s="91" t="s">
        <v>460</v>
      </c>
      <c r="C876" s="60" t="s">
        <v>16</v>
      </c>
      <c r="D876" s="184">
        <v>12</v>
      </c>
      <c r="E876" s="120"/>
      <c r="F876" s="12"/>
      <c r="G876" s="120"/>
      <c r="H876" s="203">
        <f t="shared" si="120"/>
        <v>0</v>
      </c>
      <c r="I876" s="12">
        <f t="shared" si="121"/>
        <v>0</v>
      </c>
      <c r="J876" s="106"/>
    </row>
    <row r="877" spans="1:10" ht="62.4" x14ac:dyDescent="0.3">
      <c r="A877" s="9">
        <v>807</v>
      </c>
      <c r="B877" s="91" t="s">
        <v>461</v>
      </c>
      <c r="C877" s="60" t="s">
        <v>20</v>
      </c>
      <c r="D877" s="184">
        <v>575</v>
      </c>
      <c r="E877" s="120"/>
      <c r="F877" s="12"/>
      <c r="G877" s="120"/>
      <c r="H877" s="203">
        <f t="shared" si="120"/>
        <v>0</v>
      </c>
      <c r="I877" s="12">
        <f t="shared" si="121"/>
        <v>0</v>
      </c>
      <c r="J877" s="106"/>
    </row>
    <row r="878" spans="1:10" ht="15.6" x14ac:dyDescent="0.3">
      <c r="A878" s="9">
        <v>808</v>
      </c>
      <c r="B878" s="93" t="s">
        <v>463</v>
      </c>
      <c r="C878" s="9" t="s">
        <v>24</v>
      </c>
      <c r="D878" s="129">
        <v>1</v>
      </c>
      <c r="E878" s="120"/>
      <c r="F878" s="12">
        <f t="shared" si="122"/>
        <v>0</v>
      </c>
      <c r="G878" s="120"/>
      <c r="H878" s="203"/>
      <c r="I878" s="12">
        <f t="shared" si="121"/>
        <v>0</v>
      </c>
      <c r="J878" s="106"/>
    </row>
    <row r="879" spans="1:10" ht="31.2" x14ac:dyDescent="0.3">
      <c r="A879" s="9">
        <v>809</v>
      </c>
      <c r="B879" s="91" t="s">
        <v>467</v>
      </c>
      <c r="C879" s="60" t="s">
        <v>16</v>
      </c>
      <c r="D879" s="184">
        <v>2</v>
      </c>
      <c r="E879" s="120"/>
      <c r="F879" s="12"/>
      <c r="G879" s="120"/>
      <c r="H879" s="203">
        <f t="shared" si="120"/>
        <v>0</v>
      </c>
      <c r="I879" s="12">
        <f t="shared" si="121"/>
        <v>0</v>
      </c>
      <c r="J879" s="106"/>
    </row>
    <row r="880" spans="1:10" ht="15.6" x14ac:dyDescent="0.3">
      <c r="A880" s="9">
        <v>810</v>
      </c>
      <c r="B880" s="93" t="s">
        <v>464</v>
      </c>
      <c r="C880" s="9" t="s">
        <v>24</v>
      </c>
      <c r="D880" s="129">
        <v>1</v>
      </c>
      <c r="E880" s="120"/>
      <c r="F880" s="12">
        <f t="shared" si="122"/>
        <v>0</v>
      </c>
      <c r="G880" s="120"/>
      <c r="H880" s="203"/>
      <c r="I880" s="12">
        <f t="shared" si="121"/>
        <v>0</v>
      </c>
      <c r="J880" s="106"/>
    </row>
    <row r="881" spans="1:10" ht="31.2" x14ac:dyDescent="0.3">
      <c r="A881" s="9">
        <v>811</v>
      </c>
      <c r="B881" s="91" t="s">
        <v>467</v>
      </c>
      <c r="C881" s="60" t="s">
        <v>16</v>
      </c>
      <c r="D881" s="184">
        <v>3</v>
      </c>
      <c r="E881" s="120"/>
      <c r="F881" s="12"/>
      <c r="G881" s="120"/>
      <c r="H881" s="203">
        <f t="shared" si="120"/>
        <v>0</v>
      </c>
      <c r="I881" s="12">
        <f t="shared" si="121"/>
        <v>0</v>
      </c>
      <c r="J881" s="106"/>
    </row>
    <row r="882" spans="1:10" ht="15.6" x14ac:dyDescent="0.3">
      <c r="A882" s="9">
        <v>812</v>
      </c>
      <c r="B882" s="93" t="s">
        <v>465</v>
      </c>
      <c r="C882" s="9" t="s">
        <v>24</v>
      </c>
      <c r="D882" s="129">
        <v>1</v>
      </c>
      <c r="E882" s="120"/>
      <c r="F882" s="12">
        <f t="shared" si="122"/>
        <v>0</v>
      </c>
      <c r="G882" s="120"/>
      <c r="H882" s="203"/>
      <c r="I882" s="12">
        <f t="shared" si="121"/>
        <v>0</v>
      </c>
      <c r="J882" s="106"/>
    </row>
    <row r="883" spans="1:10" ht="31.2" x14ac:dyDescent="0.3">
      <c r="A883" s="9">
        <v>813</v>
      </c>
      <c r="B883" s="91" t="s">
        <v>466</v>
      </c>
      <c r="C883" s="60" t="s">
        <v>16</v>
      </c>
      <c r="D883" s="184">
        <v>5</v>
      </c>
      <c r="E883" s="120"/>
      <c r="F883" s="12"/>
      <c r="G883" s="120"/>
      <c r="H883" s="203">
        <f t="shared" si="120"/>
        <v>0</v>
      </c>
      <c r="I883" s="12">
        <f t="shared" si="121"/>
        <v>0</v>
      </c>
      <c r="J883" s="106"/>
    </row>
    <row r="884" spans="1:10" ht="62.4" x14ac:dyDescent="0.3">
      <c r="A884" s="9">
        <v>814</v>
      </c>
      <c r="B884" s="91" t="s">
        <v>469</v>
      </c>
      <c r="C884" s="60" t="s">
        <v>20</v>
      </c>
      <c r="D884" s="184">
        <v>400</v>
      </c>
      <c r="E884" s="120"/>
      <c r="F884" s="12"/>
      <c r="G884" s="120"/>
      <c r="H884" s="203">
        <f t="shared" si="120"/>
        <v>0</v>
      </c>
      <c r="I884" s="12">
        <f t="shared" si="121"/>
        <v>0</v>
      </c>
      <c r="J884" s="106"/>
    </row>
    <row r="885" spans="1:10" ht="15.6" x14ac:dyDescent="0.3">
      <c r="A885" s="9">
        <v>815</v>
      </c>
      <c r="B885" s="91" t="s">
        <v>468</v>
      </c>
      <c r="C885" s="60" t="s">
        <v>20</v>
      </c>
      <c r="D885" s="184">
        <v>400</v>
      </c>
      <c r="E885" s="120"/>
      <c r="F885" s="12"/>
      <c r="G885" s="120"/>
      <c r="H885" s="203">
        <f t="shared" si="120"/>
        <v>0</v>
      </c>
      <c r="I885" s="12">
        <f t="shared" si="121"/>
        <v>0</v>
      </c>
      <c r="J885" s="106"/>
    </row>
    <row r="886" spans="1:10" ht="31.2" customHeight="1" x14ac:dyDescent="0.3">
      <c r="A886" s="166" t="s">
        <v>857</v>
      </c>
      <c r="B886" s="166"/>
      <c r="C886" s="166"/>
      <c r="D886" s="166"/>
      <c r="E886" s="166"/>
      <c r="F886" s="12">
        <f>SUM(F792:F885)</f>
        <v>0</v>
      </c>
      <c r="G886" s="120"/>
      <c r="H886" s="12">
        <f>SUM(H792:H885)</f>
        <v>0</v>
      </c>
      <c r="I886" s="121">
        <f>F886+H886</f>
        <v>0</v>
      </c>
      <c r="J886" s="106"/>
    </row>
    <row r="887" spans="1:10" ht="55.95" customHeight="1" x14ac:dyDescent="0.3">
      <c r="A887" s="103" t="s">
        <v>800</v>
      </c>
      <c r="B887" s="104"/>
      <c r="C887" s="104"/>
      <c r="D887" s="104"/>
      <c r="E887" s="104"/>
      <c r="F887" s="104"/>
      <c r="G887" s="104"/>
      <c r="H887" s="104"/>
      <c r="I887" s="104"/>
      <c r="J887" s="109"/>
    </row>
    <row r="888" spans="1:10" ht="15.6" x14ac:dyDescent="0.3">
      <c r="A888" s="9">
        <v>816</v>
      </c>
      <c r="B888" s="93" t="s">
        <v>216</v>
      </c>
      <c r="C888" s="9" t="s">
        <v>24</v>
      </c>
      <c r="D888" s="129">
        <v>1</v>
      </c>
      <c r="E888" s="129"/>
      <c r="F888" s="12">
        <f t="shared" ref="F888:F936" si="123">D888*E888</f>
        <v>0</v>
      </c>
      <c r="G888" s="120"/>
      <c r="H888" s="203"/>
      <c r="I888" s="12">
        <f t="shared" ref="I888:I936" si="124">F888+H888</f>
        <v>0</v>
      </c>
      <c r="J888" s="9"/>
    </row>
    <row r="889" spans="1:10" ht="62.4" x14ac:dyDescent="0.3">
      <c r="A889" s="9">
        <v>817</v>
      </c>
      <c r="B889" s="91" t="s">
        <v>336</v>
      </c>
      <c r="C889" s="60" t="s">
        <v>16</v>
      </c>
      <c r="D889" s="184">
        <v>1</v>
      </c>
      <c r="E889" s="120"/>
      <c r="F889" s="12"/>
      <c r="G889" s="120"/>
      <c r="H889" s="203">
        <f t="shared" ref="H888:H936" si="125">D889*G889</f>
        <v>0</v>
      </c>
      <c r="I889" s="12">
        <f t="shared" si="124"/>
        <v>0</v>
      </c>
      <c r="J889" s="106"/>
    </row>
    <row r="890" spans="1:10" ht="62.4" x14ac:dyDescent="0.3">
      <c r="A890" s="9">
        <v>818</v>
      </c>
      <c r="B890" s="91" t="s">
        <v>337</v>
      </c>
      <c r="C890" s="60" t="s">
        <v>16</v>
      </c>
      <c r="D890" s="184">
        <v>1</v>
      </c>
      <c r="E890" s="120"/>
      <c r="F890" s="12"/>
      <c r="G890" s="120"/>
      <c r="H890" s="203">
        <f t="shared" si="125"/>
        <v>0</v>
      </c>
      <c r="I890" s="12">
        <f t="shared" si="124"/>
        <v>0</v>
      </c>
      <c r="J890" s="106"/>
    </row>
    <row r="891" spans="1:10" ht="46.8" x14ac:dyDescent="0.3">
      <c r="A891" s="9">
        <v>819</v>
      </c>
      <c r="B891" s="91" t="s">
        <v>338</v>
      </c>
      <c r="C891" s="60" t="s">
        <v>16</v>
      </c>
      <c r="D891" s="184">
        <v>1</v>
      </c>
      <c r="E891" s="120"/>
      <c r="F891" s="12"/>
      <c r="G891" s="120"/>
      <c r="H891" s="203">
        <f t="shared" si="125"/>
        <v>0</v>
      </c>
      <c r="I891" s="12">
        <f t="shared" si="124"/>
        <v>0</v>
      </c>
      <c r="J891" s="106"/>
    </row>
    <row r="892" spans="1:10" ht="31.2" x14ac:dyDescent="0.3">
      <c r="A892" s="9">
        <v>820</v>
      </c>
      <c r="B892" s="91" t="s">
        <v>339</v>
      </c>
      <c r="C892" s="60" t="s">
        <v>16</v>
      </c>
      <c r="D892" s="184">
        <v>2</v>
      </c>
      <c r="E892" s="120"/>
      <c r="F892" s="12"/>
      <c r="G892" s="120"/>
      <c r="H892" s="203">
        <f t="shared" si="125"/>
        <v>0</v>
      </c>
      <c r="I892" s="12">
        <f t="shared" si="124"/>
        <v>0</v>
      </c>
      <c r="J892" s="106"/>
    </row>
    <row r="893" spans="1:10" ht="31.2" x14ac:dyDescent="0.3">
      <c r="A893" s="9">
        <v>821</v>
      </c>
      <c r="B893" s="91" t="s">
        <v>340</v>
      </c>
      <c r="C893" s="60" t="s">
        <v>16</v>
      </c>
      <c r="D893" s="184">
        <v>1</v>
      </c>
      <c r="E893" s="120"/>
      <c r="F893" s="12"/>
      <c r="G893" s="120"/>
      <c r="H893" s="203">
        <f t="shared" si="125"/>
        <v>0</v>
      </c>
      <c r="I893" s="12">
        <f t="shared" si="124"/>
        <v>0</v>
      </c>
      <c r="J893" s="106"/>
    </row>
    <row r="894" spans="1:10" ht="31.2" x14ac:dyDescent="0.3">
      <c r="A894" s="9">
        <v>822</v>
      </c>
      <c r="B894" s="91" t="s">
        <v>341</v>
      </c>
      <c r="C894" s="60" t="s">
        <v>24</v>
      </c>
      <c r="D894" s="184">
        <v>1</v>
      </c>
      <c r="E894" s="120"/>
      <c r="F894" s="12"/>
      <c r="G894" s="120"/>
      <c r="H894" s="203">
        <f t="shared" si="125"/>
        <v>0</v>
      </c>
      <c r="I894" s="12">
        <f t="shared" si="124"/>
        <v>0</v>
      </c>
      <c r="J894" s="106"/>
    </row>
    <row r="895" spans="1:10" ht="46.8" x14ac:dyDescent="0.3">
      <c r="A895" s="9">
        <v>823</v>
      </c>
      <c r="B895" s="91" t="s">
        <v>342</v>
      </c>
      <c r="C895" s="60" t="s">
        <v>16</v>
      </c>
      <c r="D895" s="184">
        <v>1</v>
      </c>
      <c r="E895" s="120"/>
      <c r="F895" s="12"/>
      <c r="G895" s="120"/>
      <c r="H895" s="203">
        <f t="shared" si="125"/>
        <v>0</v>
      </c>
      <c r="I895" s="12">
        <f t="shared" si="124"/>
        <v>0</v>
      </c>
      <c r="J895" s="106"/>
    </row>
    <row r="896" spans="1:10" ht="15.6" x14ac:dyDescent="0.3">
      <c r="A896" s="9">
        <v>824</v>
      </c>
      <c r="B896" s="91" t="s">
        <v>343</v>
      </c>
      <c r="C896" s="60" t="s">
        <v>16</v>
      </c>
      <c r="D896" s="184">
        <v>1</v>
      </c>
      <c r="E896" s="120"/>
      <c r="F896" s="12"/>
      <c r="G896" s="120"/>
      <c r="H896" s="203">
        <f t="shared" si="125"/>
        <v>0</v>
      </c>
      <c r="I896" s="12">
        <f t="shared" si="124"/>
        <v>0</v>
      </c>
      <c r="J896" s="106"/>
    </row>
    <row r="897" spans="1:10" ht="15.6" x14ac:dyDescent="0.3">
      <c r="A897" s="9">
        <v>825</v>
      </c>
      <c r="B897" s="91" t="s">
        <v>345</v>
      </c>
      <c r="C897" s="60" t="s">
        <v>16</v>
      </c>
      <c r="D897" s="184">
        <v>4</v>
      </c>
      <c r="E897" s="120"/>
      <c r="F897" s="12"/>
      <c r="G897" s="120"/>
      <c r="H897" s="203">
        <f t="shared" si="125"/>
        <v>0</v>
      </c>
      <c r="I897" s="12">
        <f t="shared" si="124"/>
        <v>0</v>
      </c>
      <c r="J897" s="106"/>
    </row>
    <row r="898" spans="1:10" ht="31.2" x14ac:dyDescent="0.3">
      <c r="A898" s="9">
        <v>826</v>
      </c>
      <c r="B898" s="91" t="s">
        <v>344</v>
      </c>
      <c r="C898" s="60" t="s">
        <v>16</v>
      </c>
      <c r="D898" s="184">
        <v>10</v>
      </c>
      <c r="E898" s="120"/>
      <c r="F898" s="12"/>
      <c r="G898" s="120"/>
      <c r="H898" s="203">
        <f t="shared" si="125"/>
        <v>0</v>
      </c>
      <c r="I898" s="12">
        <f t="shared" si="124"/>
        <v>0</v>
      </c>
      <c r="J898" s="106"/>
    </row>
    <row r="899" spans="1:10" ht="15.6" x14ac:dyDescent="0.3">
      <c r="A899" s="9">
        <v>827</v>
      </c>
      <c r="B899" s="93" t="s">
        <v>347</v>
      </c>
      <c r="C899" s="9" t="s">
        <v>24</v>
      </c>
      <c r="D899" s="129">
        <v>1</v>
      </c>
      <c r="E899" s="120"/>
      <c r="F899" s="12">
        <f t="shared" si="123"/>
        <v>0</v>
      </c>
      <c r="G899" s="120"/>
      <c r="H899" s="203"/>
      <c r="I899" s="12">
        <f t="shared" si="124"/>
        <v>0</v>
      </c>
      <c r="J899" s="106"/>
    </row>
    <row r="900" spans="1:10" ht="78" x14ac:dyDescent="0.3">
      <c r="A900" s="9">
        <v>828</v>
      </c>
      <c r="B900" s="91" t="s">
        <v>346</v>
      </c>
      <c r="C900" s="60" t="s">
        <v>20</v>
      </c>
      <c r="D900" s="184">
        <v>550</v>
      </c>
      <c r="E900" s="120"/>
      <c r="F900" s="12"/>
      <c r="G900" s="120"/>
      <c r="H900" s="203">
        <f t="shared" si="125"/>
        <v>0</v>
      </c>
      <c r="I900" s="12">
        <f t="shared" si="124"/>
        <v>0</v>
      </c>
      <c r="J900" s="106"/>
    </row>
    <row r="901" spans="1:10" ht="93.6" x14ac:dyDescent="0.3">
      <c r="A901" s="9">
        <v>829</v>
      </c>
      <c r="B901" s="91" t="s">
        <v>348</v>
      </c>
      <c r="C901" s="60" t="s">
        <v>20</v>
      </c>
      <c r="D901" s="184">
        <v>1392</v>
      </c>
      <c r="E901" s="120"/>
      <c r="F901" s="12"/>
      <c r="G901" s="120"/>
      <c r="H901" s="203">
        <f t="shared" si="125"/>
        <v>0</v>
      </c>
      <c r="I901" s="12">
        <f t="shared" si="124"/>
        <v>0</v>
      </c>
      <c r="J901" s="106"/>
    </row>
    <row r="902" spans="1:10" ht="78" x14ac:dyDescent="0.3">
      <c r="A902" s="9">
        <v>830</v>
      </c>
      <c r="B902" s="91" t="s">
        <v>349</v>
      </c>
      <c r="C902" s="60" t="s">
        <v>20</v>
      </c>
      <c r="D902" s="184">
        <v>150</v>
      </c>
      <c r="E902" s="120"/>
      <c r="F902" s="12"/>
      <c r="G902" s="120"/>
      <c r="H902" s="203">
        <f t="shared" si="125"/>
        <v>0</v>
      </c>
      <c r="I902" s="12">
        <f t="shared" si="124"/>
        <v>0</v>
      </c>
      <c r="J902" s="106"/>
    </row>
    <row r="903" spans="1:10" ht="46.8" x14ac:dyDescent="0.3">
      <c r="A903" s="9">
        <v>831</v>
      </c>
      <c r="B903" s="91" t="s">
        <v>350</v>
      </c>
      <c r="C903" s="60" t="s">
        <v>16</v>
      </c>
      <c r="D903" s="184">
        <v>14</v>
      </c>
      <c r="E903" s="120"/>
      <c r="F903" s="12"/>
      <c r="G903" s="120"/>
      <c r="H903" s="203">
        <f t="shared" si="125"/>
        <v>0</v>
      </c>
      <c r="I903" s="12">
        <f t="shared" si="124"/>
        <v>0</v>
      </c>
      <c r="J903" s="106"/>
    </row>
    <row r="904" spans="1:10" ht="62.4" x14ac:dyDescent="0.3">
      <c r="A904" s="9">
        <v>832</v>
      </c>
      <c r="B904" s="91" t="s">
        <v>351</v>
      </c>
      <c r="C904" s="60" t="s">
        <v>16</v>
      </c>
      <c r="D904" s="184">
        <v>4</v>
      </c>
      <c r="E904" s="120"/>
      <c r="F904" s="12"/>
      <c r="G904" s="120"/>
      <c r="H904" s="203">
        <f t="shared" si="125"/>
        <v>0</v>
      </c>
      <c r="I904" s="12">
        <f t="shared" si="124"/>
        <v>0</v>
      </c>
      <c r="J904" s="106"/>
    </row>
    <row r="905" spans="1:10" ht="31.2" x14ac:dyDescent="0.3">
      <c r="A905" s="9">
        <v>833</v>
      </c>
      <c r="B905" s="91" t="s">
        <v>352</v>
      </c>
      <c r="C905" s="60" t="s">
        <v>16</v>
      </c>
      <c r="D905" s="184">
        <v>8</v>
      </c>
      <c r="E905" s="120"/>
      <c r="F905" s="12"/>
      <c r="G905" s="120"/>
      <c r="H905" s="203">
        <f t="shared" si="125"/>
        <v>0</v>
      </c>
      <c r="I905" s="12">
        <f t="shared" si="124"/>
        <v>0</v>
      </c>
      <c r="J905" s="106"/>
    </row>
    <row r="906" spans="1:10" ht="31.2" x14ac:dyDescent="0.3">
      <c r="A906" s="9">
        <v>834</v>
      </c>
      <c r="B906" s="91" t="s">
        <v>353</v>
      </c>
      <c r="C906" s="60" t="s">
        <v>16</v>
      </c>
      <c r="D906" s="184">
        <v>8</v>
      </c>
      <c r="E906" s="120"/>
      <c r="F906" s="12"/>
      <c r="G906" s="120"/>
      <c r="H906" s="203">
        <f t="shared" si="125"/>
        <v>0</v>
      </c>
      <c r="I906" s="12">
        <f t="shared" si="124"/>
        <v>0</v>
      </c>
      <c r="J906" s="106"/>
    </row>
    <row r="907" spans="1:10" ht="46.8" x14ac:dyDescent="0.3">
      <c r="A907" s="9">
        <v>835</v>
      </c>
      <c r="B907" s="91" t="s">
        <v>354</v>
      </c>
      <c r="C907" s="60" t="s">
        <v>16</v>
      </c>
      <c r="D907" s="184">
        <v>2</v>
      </c>
      <c r="E907" s="120"/>
      <c r="F907" s="12"/>
      <c r="G907" s="120"/>
      <c r="H907" s="203">
        <f t="shared" si="125"/>
        <v>0</v>
      </c>
      <c r="I907" s="12">
        <f t="shared" si="124"/>
        <v>0</v>
      </c>
      <c r="J907" s="106"/>
    </row>
    <row r="908" spans="1:10" ht="62.4" x14ac:dyDescent="0.3">
      <c r="A908" s="9">
        <v>836</v>
      </c>
      <c r="B908" s="91" t="s">
        <v>355</v>
      </c>
      <c r="C908" s="60" t="s">
        <v>16</v>
      </c>
      <c r="D908" s="184">
        <v>1</v>
      </c>
      <c r="E908" s="120"/>
      <c r="F908" s="12"/>
      <c r="G908" s="120"/>
      <c r="H908" s="203">
        <f t="shared" si="125"/>
        <v>0</v>
      </c>
      <c r="I908" s="12">
        <f t="shared" si="124"/>
        <v>0</v>
      </c>
      <c r="J908" s="106"/>
    </row>
    <row r="909" spans="1:10" ht="62.4" x14ac:dyDescent="0.3">
      <c r="A909" s="9">
        <v>837</v>
      </c>
      <c r="B909" s="91" t="s">
        <v>356</v>
      </c>
      <c r="C909" s="60" t="s">
        <v>16</v>
      </c>
      <c r="D909" s="184">
        <v>20</v>
      </c>
      <c r="E909" s="120"/>
      <c r="F909" s="12"/>
      <c r="G909" s="120"/>
      <c r="H909" s="203">
        <f t="shared" si="125"/>
        <v>0</v>
      </c>
      <c r="I909" s="12">
        <f t="shared" si="124"/>
        <v>0</v>
      </c>
      <c r="J909" s="106"/>
    </row>
    <row r="910" spans="1:10" ht="31.2" x14ac:dyDescent="0.3">
      <c r="A910" s="9">
        <v>838</v>
      </c>
      <c r="B910" s="91" t="s">
        <v>357</v>
      </c>
      <c r="C910" s="60" t="s">
        <v>20</v>
      </c>
      <c r="D910" s="184">
        <v>100</v>
      </c>
      <c r="E910" s="120"/>
      <c r="F910" s="12"/>
      <c r="G910" s="120"/>
      <c r="H910" s="203">
        <f t="shared" si="125"/>
        <v>0</v>
      </c>
      <c r="I910" s="12">
        <f t="shared" si="124"/>
        <v>0</v>
      </c>
      <c r="J910" s="106"/>
    </row>
    <row r="911" spans="1:10" ht="31.2" x14ac:dyDescent="0.3">
      <c r="A911" s="9">
        <v>839</v>
      </c>
      <c r="B911" s="91" t="s">
        <v>358</v>
      </c>
      <c r="C911" s="60" t="s">
        <v>16</v>
      </c>
      <c r="D911" s="184">
        <v>300</v>
      </c>
      <c r="E911" s="120"/>
      <c r="F911" s="12"/>
      <c r="G911" s="120"/>
      <c r="H911" s="203">
        <f t="shared" si="125"/>
        <v>0</v>
      </c>
      <c r="I911" s="12">
        <f t="shared" si="124"/>
        <v>0</v>
      </c>
      <c r="J911" s="106"/>
    </row>
    <row r="912" spans="1:10" ht="31.2" x14ac:dyDescent="0.3">
      <c r="A912" s="9">
        <v>840</v>
      </c>
      <c r="B912" s="91" t="s">
        <v>359</v>
      </c>
      <c r="C912" s="60" t="s">
        <v>20</v>
      </c>
      <c r="D912" s="184">
        <v>200</v>
      </c>
      <c r="E912" s="120"/>
      <c r="F912" s="12"/>
      <c r="G912" s="120"/>
      <c r="H912" s="203">
        <f t="shared" si="125"/>
        <v>0</v>
      </c>
      <c r="I912" s="12">
        <f t="shared" si="124"/>
        <v>0</v>
      </c>
      <c r="J912" s="106"/>
    </row>
    <row r="913" spans="1:10" ht="31.2" x14ac:dyDescent="0.3">
      <c r="A913" s="9">
        <v>841</v>
      </c>
      <c r="B913" s="91" t="s">
        <v>333</v>
      </c>
      <c r="C913" s="60" t="s">
        <v>16</v>
      </c>
      <c r="D913" s="184">
        <v>600</v>
      </c>
      <c r="E913" s="120"/>
      <c r="F913" s="12"/>
      <c r="G913" s="120"/>
      <c r="H913" s="203">
        <f t="shared" si="125"/>
        <v>0</v>
      </c>
      <c r="I913" s="12">
        <f t="shared" si="124"/>
        <v>0</v>
      </c>
      <c r="J913" s="106"/>
    </row>
    <row r="914" spans="1:10" ht="15.6" x14ac:dyDescent="0.3">
      <c r="A914" s="9">
        <v>842</v>
      </c>
      <c r="B914" s="91" t="s">
        <v>360</v>
      </c>
      <c r="C914" s="60" t="s">
        <v>20</v>
      </c>
      <c r="D914" s="184">
        <v>22</v>
      </c>
      <c r="E914" s="120"/>
      <c r="F914" s="12"/>
      <c r="G914" s="120"/>
      <c r="H914" s="203">
        <f t="shared" si="125"/>
        <v>0</v>
      </c>
      <c r="I914" s="12">
        <f t="shared" si="124"/>
        <v>0</v>
      </c>
      <c r="J914" s="106"/>
    </row>
    <row r="915" spans="1:10" ht="31.2" x14ac:dyDescent="0.3">
      <c r="A915" s="9">
        <v>843</v>
      </c>
      <c r="B915" s="91" t="s">
        <v>361</v>
      </c>
      <c r="C915" s="60" t="s">
        <v>20</v>
      </c>
      <c r="D915" s="184">
        <v>22</v>
      </c>
      <c r="E915" s="120"/>
      <c r="F915" s="12"/>
      <c r="G915" s="120"/>
      <c r="H915" s="203">
        <f t="shared" si="125"/>
        <v>0</v>
      </c>
      <c r="I915" s="12">
        <f t="shared" si="124"/>
        <v>0</v>
      </c>
      <c r="J915" s="106"/>
    </row>
    <row r="916" spans="1:10" ht="15.6" x14ac:dyDescent="0.3">
      <c r="A916" s="9">
        <v>844</v>
      </c>
      <c r="B916" s="91" t="s">
        <v>363</v>
      </c>
      <c r="C916" s="60" t="s">
        <v>16</v>
      </c>
      <c r="D916" s="184">
        <v>11</v>
      </c>
      <c r="E916" s="120"/>
      <c r="F916" s="12"/>
      <c r="G916" s="120"/>
      <c r="H916" s="203">
        <f t="shared" si="125"/>
        <v>0</v>
      </c>
      <c r="I916" s="12">
        <f t="shared" si="124"/>
        <v>0</v>
      </c>
      <c r="J916" s="106"/>
    </row>
    <row r="917" spans="1:10" ht="15.6" x14ac:dyDescent="0.3">
      <c r="A917" s="9">
        <v>845</v>
      </c>
      <c r="B917" s="91" t="s">
        <v>362</v>
      </c>
      <c r="C917" s="60" t="s">
        <v>16</v>
      </c>
      <c r="D917" s="184">
        <v>11</v>
      </c>
      <c r="E917" s="120"/>
      <c r="F917" s="12"/>
      <c r="G917" s="120"/>
      <c r="H917" s="203">
        <f t="shared" si="125"/>
        <v>0</v>
      </c>
      <c r="I917" s="12">
        <f t="shared" si="124"/>
        <v>0</v>
      </c>
      <c r="J917" s="106"/>
    </row>
    <row r="918" spans="1:10" ht="15.6" x14ac:dyDescent="0.3">
      <c r="A918" s="9">
        <v>846</v>
      </c>
      <c r="B918" s="91" t="s">
        <v>364</v>
      </c>
      <c r="C918" s="60" t="s">
        <v>16</v>
      </c>
      <c r="D918" s="184">
        <v>3</v>
      </c>
      <c r="E918" s="120"/>
      <c r="F918" s="12"/>
      <c r="G918" s="120"/>
      <c r="H918" s="203">
        <f t="shared" si="125"/>
        <v>0</v>
      </c>
      <c r="I918" s="12">
        <f t="shared" si="124"/>
        <v>0</v>
      </c>
      <c r="J918" s="106"/>
    </row>
    <row r="919" spans="1:10" ht="31.2" x14ac:dyDescent="0.3">
      <c r="A919" s="9">
        <v>847</v>
      </c>
      <c r="B919" s="91" t="s">
        <v>365</v>
      </c>
      <c r="C919" s="60" t="s">
        <v>16</v>
      </c>
      <c r="D919" s="184">
        <v>3</v>
      </c>
      <c r="E919" s="120"/>
      <c r="F919" s="12"/>
      <c r="G919" s="120"/>
      <c r="H919" s="203">
        <f t="shared" si="125"/>
        <v>0</v>
      </c>
      <c r="I919" s="12">
        <f t="shared" si="124"/>
        <v>0</v>
      </c>
      <c r="J919" s="106"/>
    </row>
    <row r="920" spans="1:10" ht="15.6" x14ac:dyDescent="0.3">
      <c r="A920" s="9">
        <v>848</v>
      </c>
      <c r="B920" s="91" t="s">
        <v>366</v>
      </c>
      <c r="C920" s="60" t="s">
        <v>16</v>
      </c>
      <c r="D920" s="184">
        <v>100</v>
      </c>
      <c r="E920" s="120"/>
      <c r="F920" s="12"/>
      <c r="G920" s="120"/>
      <c r="H920" s="203">
        <f t="shared" si="125"/>
        <v>0</v>
      </c>
      <c r="I920" s="12">
        <f t="shared" si="124"/>
        <v>0</v>
      </c>
      <c r="J920" s="106"/>
    </row>
    <row r="921" spans="1:10" ht="15.6" x14ac:dyDescent="0.3">
      <c r="A921" s="9">
        <v>849</v>
      </c>
      <c r="B921" s="91" t="s">
        <v>367</v>
      </c>
      <c r="C921" s="60" t="s">
        <v>16</v>
      </c>
      <c r="D921" s="184">
        <v>2</v>
      </c>
      <c r="E921" s="120"/>
      <c r="F921" s="12"/>
      <c r="G921" s="120"/>
      <c r="H921" s="203">
        <f t="shared" si="125"/>
        <v>0</v>
      </c>
      <c r="I921" s="12">
        <f t="shared" si="124"/>
        <v>0</v>
      </c>
      <c r="J921" s="106"/>
    </row>
    <row r="922" spans="1:10" ht="46.8" x14ac:dyDescent="0.3">
      <c r="A922" s="9">
        <v>850</v>
      </c>
      <c r="B922" s="91" t="s">
        <v>368</v>
      </c>
      <c r="C922" s="60" t="s">
        <v>16</v>
      </c>
      <c r="D922" s="184">
        <v>2</v>
      </c>
      <c r="E922" s="120"/>
      <c r="F922" s="12"/>
      <c r="G922" s="120"/>
      <c r="H922" s="203">
        <f t="shared" si="125"/>
        <v>0</v>
      </c>
      <c r="I922" s="12">
        <f t="shared" si="124"/>
        <v>0</v>
      </c>
      <c r="J922" s="106"/>
    </row>
    <row r="923" spans="1:10" ht="31.2" x14ac:dyDescent="0.3">
      <c r="A923" s="9">
        <v>851</v>
      </c>
      <c r="B923" s="91" t="s">
        <v>369</v>
      </c>
      <c r="C923" s="60" t="s">
        <v>16</v>
      </c>
      <c r="D923" s="184">
        <v>6</v>
      </c>
      <c r="E923" s="120"/>
      <c r="F923" s="12"/>
      <c r="G923" s="120"/>
      <c r="H923" s="203">
        <f t="shared" si="125"/>
        <v>0</v>
      </c>
      <c r="I923" s="12">
        <f t="shared" si="124"/>
        <v>0</v>
      </c>
      <c r="J923" s="110"/>
    </row>
    <row r="924" spans="1:10" ht="78" x14ac:dyDescent="0.3">
      <c r="A924" s="9">
        <v>852</v>
      </c>
      <c r="B924" s="91" t="s">
        <v>370</v>
      </c>
      <c r="C924" s="60" t="s">
        <v>16</v>
      </c>
      <c r="D924" s="184">
        <v>6</v>
      </c>
      <c r="E924" s="120"/>
      <c r="F924" s="12"/>
      <c r="G924" s="120"/>
      <c r="H924" s="203">
        <f t="shared" si="125"/>
        <v>0</v>
      </c>
      <c r="I924" s="12">
        <f t="shared" si="124"/>
        <v>0</v>
      </c>
      <c r="J924" s="110"/>
    </row>
    <row r="925" spans="1:10" ht="15.6" x14ac:dyDescent="0.3">
      <c r="A925" s="9">
        <v>853</v>
      </c>
      <c r="B925" s="91" t="s">
        <v>371</v>
      </c>
      <c r="C925" s="60" t="s">
        <v>16</v>
      </c>
      <c r="D925" s="184">
        <v>12</v>
      </c>
      <c r="E925" s="120"/>
      <c r="F925" s="12"/>
      <c r="G925" s="120"/>
      <c r="H925" s="203">
        <f t="shared" si="125"/>
        <v>0</v>
      </c>
      <c r="I925" s="12">
        <f t="shared" si="124"/>
        <v>0</v>
      </c>
      <c r="J925" s="110"/>
    </row>
    <row r="926" spans="1:10" ht="31.2" x14ac:dyDescent="0.3">
      <c r="A926" s="9">
        <v>854</v>
      </c>
      <c r="B926" s="91" t="s">
        <v>372</v>
      </c>
      <c r="C926" s="60" t="s">
        <v>16</v>
      </c>
      <c r="D926" s="184">
        <v>6</v>
      </c>
      <c r="E926" s="120"/>
      <c r="F926" s="12"/>
      <c r="G926" s="120"/>
      <c r="H926" s="203">
        <f t="shared" si="125"/>
        <v>0</v>
      </c>
      <c r="I926" s="12">
        <f t="shared" si="124"/>
        <v>0</v>
      </c>
      <c r="J926" s="110"/>
    </row>
    <row r="927" spans="1:10" ht="31.2" x14ac:dyDescent="0.3">
      <c r="A927" s="9">
        <v>855</v>
      </c>
      <c r="B927" s="91" t="s">
        <v>373</v>
      </c>
      <c r="C927" s="60" t="s">
        <v>16</v>
      </c>
      <c r="D927" s="184">
        <v>16</v>
      </c>
      <c r="E927" s="120"/>
      <c r="F927" s="12"/>
      <c r="G927" s="120"/>
      <c r="H927" s="203">
        <f t="shared" si="125"/>
        <v>0</v>
      </c>
      <c r="I927" s="12">
        <f t="shared" si="124"/>
        <v>0</v>
      </c>
      <c r="J927" s="110"/>
    </row>
    <row r="928" spans="1:10" ht="31.2" x14ac:dyDescent="0.3">
      <c r="A928" s="9">
        <v>856</v>
      </c>
      <c r="B928" s="91" t="s">
        <v>374</v>
      </c>
      <c r="C928" s="60" t="s">
        <v>16</v>
      </c>
      <c r="D928" s="184">
        <v>16</v>
      </c>
      <c r="E928" s="120"/>
      <c r="F928" s="12"/>
      <c r="G928" s="120"/>
      <c r="H928" s="203">
        <f t="shared" si="125"/>
        <v>0</v>
      </c>
      <c r="I928" s="12">
        <f t="shared" si="124"/>
        <v>0</v>
      </c>
      <c r="J928" s="110"/>
    </row>
    <row r="929" spans="1:10" ht="15.6" x14ac:dyDescent="0.3">
      <c r="A929" s="9">
        <v>857</v>
      </c>
      <c r="B929" s="91" t="s">
        <v>375</v>
      </c>
      <c r="C929" s="60" t="s">
        <v>16</v>
      </c>
      <c r="D929" s="184">
        <v>4</v>
      </c>
      <c r="E929" s="120"/>
      <c r="F929" s="12"/>
      <c r="G929" s="120"/>
      <c r="H929" s="203">
        <f t="shared" si="125"/>
        <v>0</v>
      </c>
      <c r="I929" s="12">
        <f t="shared" si="124"/>
        <v>0</v>
      </c>
      <c r="J929" s="110"/>
    </row>
    <row r="930" spans="1:10" ht="31.2" x14ac:dyDescent="0.3">
      <c r="A930" s="9">
        <v>858</v>
      </c>
      <c r="B930" s="91" t="s">
        <v>376</v>
      </c>
      <c r="C930" s="60" t="s">
        <v>16</v>
      </c>
      <c r="D930" s="184">
        <v>10</v>
      </c>
      <c r="E930" s="120"/>
      <c r="F930" s="12"/>
      <c r="G930" s="120"/>
      <c r="H930" s="203">
        <f t="shared" si="125"/>
        <v>0</v>
      </c>
      <c r="I930" s="12">
        <f t="shared" si="124"/>
        <v>0</v>
      </c>
      <c r="J930" s="106"/>
    </row>
    <row r="931" spans="1:10" ht="46.8" x14ac:dyDescent="0.3">
      <c r="A931" s="9">
        <v>859</v>
      </c>
      <c r="B931" s="91" t="s">
        <v>377</v>
      </c>
      <c r="C931" s="60" t="s">
        <v>16</v>
      </c>
      <c r="D931" s="184">
        <v>5</v>
      </c>
      <c r="E931" s="120"/>
      <c r="F931" s="12"/>
      <c r="G931" s="120"/>
      <c r="H931" s="203">
        <f t="shared" si="125"/>
        <v>0</v>
      </c>
      <c r="I931" s="12">
        <f t="shared" si="124"/>
        <v>0</v>
      </c>
      <c r="J931" s="106"/>
    </row>
    <row r="932" spans="1:10" ht="46.8" x14ac:dyDescent="0.3">
      <c r="A932" s="9">
        <v>860</v>
      </c>
      <c r="B932" s="91" t="s">
        <v>378</v>
      </c>
      <c r="C932" s="60" t="s">
        <v>16</v>
      </c>
      <c r="D932" s="184">
        <v>5</v>
      </c>
      <c r="E932" s="120"/>
      <c r="F932" s="12"/>
      <c r="G932" s="120"/>
      <c r="H932" s="203">
        <f t="shared" si="125"/>
        <v>0</v>
      </c>
      <c r="I932" s="12">
        <f t="shared" si="124"/>
        <v>0</v>
      </c>
      <c r="J932" s="106"/>
    </row>
    <row r="933" spans="1:10" ht="31.2" x14ac:dyDescent="0.3">
      <c r="A933" s="9">
        <v>861</v>
      </c>
      <c r="B933" s="91" t="s">
        <v>379</v>
      </c>
      <c r="C933" s="60" t="s">
        <v>16</v>
      </c>
      <c r="D933" s="184">
        <v>5</v>
      </c>
      <c r="E933" s="120"/>
      <c r="F933" s="12"/>
      <c r="G933" s="120"/>
      <c r="H933" s="203">
        <f t="shared" si="125"/>
        <v>0</v>
      </c>
      <c r="I933" s="12">
        <f t="shared" si="124"/>
        <v>0</v>
      </c>
      <c r="J933" s="106"/>
    </row>
    <row r="934" spans="1:10" ht="31.2" x14ac:dyDescent="0.3">
      <c r="A934" s="9">
        <v>862</v>
      </c>
      <c r="B934" s="91" t="s">
        <v>380</v>
      </c>
      <c r="C934" s="60" t="s">
        <v>16</v>
      </c>
      <c r="D934" s="184">
        <v>18</v>
      </c>
      <c r="E934" s="120"/>
      <c r="F934" s="12"/>
      <c r="G934" s="120"/>
      <c r="H934" s="203">
        <f t="shared" si="125"/>
        <v>0</v>
      </c>
      <c r="I934" s="12">
        <f t="shared" si="124"/>
        <v>0</v>
      </c>
      <c r="J934" s="106"/>
    </row>
    <row r="935" spans="1:10" ht="15.6" x14ac:dyDescent="0.3">
      <c r="A935" s="9">
        <v>863</v>
      </c>
      <c r="B935" s="91" t="s">
        <v>334</v>
      </c>
      <c r="C935" s="60" t="s">
        <v>16</v>
      </c>
      <c r="D935" s="184">
        <v>100</v>
      </c>
      <c r="E935" s="120"/>
      <c r="F935" s="12"/>
      <c r="G935" s="120"/>
      <c r="H935" s="203">
        <f t="shared" si="125"/>
        <v>0</v>
      </c>
      <c r="I935" s="12">
        <f t="shared" si="124"/>
        <v>0</v>
      </c>
      <c r="J935" s="106"/>
    </row>
    <row r="936" spans="1:10" ht="15.6" x14ac:dyDescent="0.3">
      <c r="A936" s="9">
        <v>864</v>
      </c>
      <c r="B936" s="91" t="s">
        <v>381</v>
      </c>
      <c r="C936" s="60" t="s">
        <v>16</v>
      </c>
      <c r="D936" s="184">
        <v>100</v>
      </c>
      <c r="E936" s="120"/>
      <c r="F936" s="12"/>
      <c r="G936" s="120"/>
      <c r="H936" s="203">
        <f t="shared" si="125"/>
        <v>0</v>
      </c>
      <c r="I936" s="12">
        <f t="shared" si="124"/>
        <v>0</v>
      </c>
      <c r="J936" s="106"/>
    </row>
    <row r="937" spans="1:10" ht="31.2" customHeight="1" x14ac:dyDescent="0.3">
      <c r="A937" s="166" t="s">
        <v>857</v>
      </c>
      <c r="B937" s="166"/>
      <c r="C937" s="166"/>
      <c r="D937" s="166"/>
      <c r="E937" s="166"/>
      <c r="F937" s="12">
        <f>SUM(F888:F936)</f>
        <v>0</v>
      </c>
      <c r="G937" s="120"/>
      <c r="H937" s="12">
        <f>SUM(H888:H936)</f>
        <v>0</v>
      </c>
      <c r="I937" s="121">
        <f>F937+H937</f>
        <v>0</v>
      </c>
      <c r="J937" s="106"/>
    </row>
    <row r="938" spans="1:10" ht="55.95" customHeight="1" x14ac:dyDescent="0.3">
      <c r="A938" s="103" t="s">
        <v>801</v>
      </c>
      <c r="B938" s="104"/>
      <c r="C938" s="104"/>
      <c r="D938" s="104"/>
      <c r="E938" s="104"/>
      <c r="F938" s="104"/>
      <c r="G938" s="104"/>
      <c r="H938" s="104"/>
      <c r="I938" s="104"/>
      <c r="J938" s="109"/>
    </row>
    <row r="939" spans="1:10" ht="15.6" x14ac:dyDescent="0.3">
      <c r="A939" s="9">
        <v>865</v>
      </c>
      <c r="B939" s="93" t="s">
        <v>216</v>
      </c>
      <c r="C939" s="9" t="s">
        <v>24</v>
      </c>
      <c r="D939" s="129">
        <v>1</v>
      </c>
      <c r="E939" s="133"/>
      <c r="F939" s="12">
        <f t="shared" ref="F939:F954" si="126">D939*E939</f>
        <v>0</v>
      </c>
      <c r="G939" s="120"/>
      <c r="H939" s="203"/>
      <c r="I939" s="12">
        <f t="shared" ref="I939:I954" si="127">F939+H939</f>
        <v>0</v>
      </c>
      <c r="J939" s="10"/>
    </row>
    <row r="940" spans="1:10" ht="15.6" x14ac:dyDescent="0.3">
      <c r="A940" s="9">
        <v>866</v>
      </c>
      <c r="B940" s="162" t="s">
        <v>107</v>
      </c>
      <c r="C940" s="60" t="s">
        <v>16</v>
      </c>
      <c r="D940" s="182">
        <v>7</v>
      </c>
      <c r="E940" s="133"/>
      <c r="F940" s="12"/>
      <c r="G940" s="120"/>
      <c r="H940" s="203">
        <f t="shared" ref="H939:H954" si="128">D940*G940</f>
        <v>0</v>
      </c>
      <c r="I940" s="12">
        <f t="shared" si="127"/>
        <v>0</v>
      </c>
      <c r="J940" s="10"/>
    </row>
    <row r="941" spans="1:10" ht="31.2" x14ac:dyDescent="0.3">
      <c r="A941" s="9">
        <v>867</v>
      </c>
      <c r="B941" s="162" t="s">
        <v>108</v>
      </c>
      <c r="C941" s="60" t="s">
        <v>16</v>
      </c>
      <c r="D941" s="182">
        <v>16</v>
      </c>
      <c r="E941" s="133"/>
      <c r="F941" s="12"/>
      <c r="G941" s="120"/>
      <c r="H941" s="203">
        <f t="shared" si="128"/>
        <v>0</v>
      </c>
      <c r="I941" s="12">
        <f t="shared" si="127"/>
        <v>0</v>
      </c>
      <c r="J941" s="10"/>
    </row>
    <row r="942" spans="1:10" ht="46.8" x14ac:dyDescent="0.3">
      <c r="A942" s="9">
        <v>868</v>
      </c>
      <c r="B942" s="162" t="s">
        <v>106</v>
      </c>
      <c r="C942" s="60" t="s">
        <v>16</v>
      </c>
      <c r="D942" s="182">
        <v>7</v>
      </c>
      <c r="E942" s="133"/>
      <c r="F942" s="12"/>
      <c r="G942" s="120"/>
      <c r="H942" s="203">
        <f t="shared" si="128"/>
        <v>0</v>
      </c>
      <c r="I942" s="12">
        <f t="shared" si="127"/>
        <v>0</v>
      </c>
      <c r="J942" s="10"/>
    </row>
    <row r="943" spans="1:10" ht="46.8" x14ac:dyDescent="0.3">
      <c r="A943" s="9">
        <v>869</v>
      </c>
      <c r="B943" s="162" t="s">
        <v>109</v>
      </c>
      <c r="C943" s="60" t="s">
        <v>16</v>
      </c>
      <c r="D943" s="182">
        <v>7</v>
      </c>
      <c r="E943" s="133"/>
      <c r="F943" s="12"/>
      <c r="G943" s="120"/>
      <c r="H943" s="203">
        <f t="shared" si="128"/>
        <v>0</v>
      </c>
      <c r="I943" s="12">
        <f t="shared" si="127"/>
        <v>0</v>
      </c>
      <c r="J943" s="10"/>
    </row>
    <row r="944" spans="1:10" ht="62.4" x14ac:dyDescent="0.3">
      <c r="A944" s="9">
        <v>870</v>
      </c>
      <c r="B944" s="162" t="s">
        <v>110</v>
      </c>
      <c r="C944" s="60" t="s">
        <v>16</v>
      </c>
      <c r="D944" s="182">
        <v>6</v>
      </c>
      <c r="E944" s="133"/>
      <c r="F944" s="12"/>
      <c r="G944" s="120"/>
      <c r="H944" s="203">
        <f t="shared" si="128"/>
        <v>0</v>
      </c>
      <c r="I944" s="12">
        <f t="shared" si="127"/>
        <v>0</v>
      </c>
      <c r="J944" s="10"/>
    </row>
    <row r="945" spans="1:10" ht="46.8" x14ac:dyDescent="0.3">
      <c r="A945" s="9">
        <v>871</v>
      </c>
      <c r="B945" s="162" t="s">
        <v>111</v>
      </c>
      <c r="C945" s="60" t="s">
        <v>16</v>
      </c>
      <c r="D945" s="182">
        <v>2</v>
      </c>
      <c r="E945" s="133"/>
      <c r="F945" s="12"/>
      <c r="G945" s="120"/>
      <c r="H945" s="203">
        <f t="shared" si="128"/>
        <v>0</v>
      </c>
      <c r="I945" s="12">
        <f t="shared" si="127"/>
        <v>0</v>
      </c>
      <c r="J945" s="10"/>
    </row>
    <row r="946" spans="1:10" ht="62.4" x14ac:dyDescent="0.3">
      <c r="A946" s="9">
        <v>872</v>
      </c>
      <c r="B946" s="162" t="s">
        <v>112</v>
      </c>
      <c r="C946" s="60" t="s">
        <v>16</v>
      </c>
      <c r="D946" s="182">
        <v>1</v>
      </c>
      <c r="E946" s="133"/>
      <c r="F946" s="12"/>
      <c r="G946" s="120"/>
      <c r="H946" s="203">
        <f t="shared" si="128"/>
        <v>0</v>
      </c>
      <c r="I946" s="12">
        <f t="shared" si="127"/>
        <v>0</v>
      </c>
      <c r="J946" s="10"/>
    </row>
    <row r="947" spans="1:10" ht="62.4" x14ac:dyDescent="0.3">
      <c r="A947" s="9">
        <v>873</v>
      </c>
      <c r="B947" s="162" t="s">
        <v>113</v>
      </c>
      <c r="C947" s="60" t="s">
        <v>16</v>
      </c>
      <c r="D947" s="182">
        <v>1</v>
      </c>
      <c r="E947" s="133"/>
      <c r="F947" s="12"/>
      <c r="G947" s="120"/>
      <c r="H947" s="203">
        <f t="shared" si="128"/>
        <v>0</v>
      </c>
      <c r="I947" s="12">
        <f t="shared" si="127"/>
        <v>0</v>
      </c>
      <c r="J947" s="10"/>
    </row>
    <row r="948" spans="1:10" ht="15.6" x14ac:dyDescent="0.3">
      <c r="A948" s="9">
        <v>874</v>
      </c>
      <c r="B948" s="162" t="s">
        <v>808</v>
      </c>
      <c r="C948" s="60" t="s">
        <v>16</v>
      </c>
      <c r="D948" s="182">
        <v>1</v>
      </c>
      <c r="E948" s="133"/>
      <c r="F948" s="12"/>
      <c r="G948" s="120"/>
      <c r="H948" s="203">
        <f t="shared" si="128"/>
        <v>0</v>
      </c>
      <c r="I948" s="12">
        <f t="shared" si="127"/>
        <v>0</v>
      </c>
      <c r="J948" s="10"/>
    </row>
    <row r="949" spans="1:10" ht="15.6" x14ac:dyDescent="0.3">
      <c r="A949" s="9">
        <v>875</v>
      </c>
      <c r="B949" s="162" t="s">
        <v>114</v>
      </c>
      <c r="C949" s="60" t="s">
        <v>16</v>
      </c>
      <c r="D949" s="182">
        <v>1</v>
      </c>
      <c r="E949" s="120"/>
      <c r="F949" s="12"/>
      <c r="G949" s="120"/>
      <c r="H949" s="203">
        <f t="shared" si="128"/>
        <v>0</v>
      </c>
      <c r="I949" s="12">
        <f t="shared" si="127"/>
        <v>0</v>
      </c>
      <c r="J949" s="106"/>
    </row>
    <row r="950" spans="1:10" ht="15.6" x14ac:dyDescent="0.3">
      <c r="A950" s="9">
        <v>876</v>
      </c>
      <c r="B950" s="93" t="s">
        <v>328</v>
      </c>
      <c r="C950" s="9" t="s">
        <v>24</v>
      </c>
      <c r="D950" s="129">
        <v>1</v>
      </c>
      <c r="E950" s="120"/>
      <c r="F950" s="12">
        <f t="shared" si="126"/>
        <v>0</v>
      </c>
      <c r="G950" s="120"/>
      <c r="H950" s="203"/>
      <c r="I950" s="12">
        <f t="shared" si="127"/>
        <v>0</v>
      </c>
      <c r="J950" s="106"/>
    </row>
    <row r="951" spans="1:10" ht="62.4" x14ac:dyDescent="0.3">
      <c r="A951" s="9">
        <v>877</v>
      </c>
      <c r="B951" s="162" t="s">
        <v>115</v>
      </c>
      <c r="C951" s="60" t="s">
        <v>20</v>
      </c>
      <c r="D951" s="182">
        <v>675</v>
      </c>
      <c r="E951" s="120"/>
      <c r="F951" s="12"/>
      <c r="G951" s="120"/>
      <c r="H951" s="203">
        <f t="shared" si="128"/>
        <v>0</v>
      </c>
      <c r="I951" s="12">
        <f t="shared" si="127"/>
        <v>0</v>
      </c>
      <c r="J951" s="106"/>
    </row>
    <row r="952" spans="1:10" ht="46.8" x14ac:dyDescent="0.3">
      <c r="A952" s="9">
        <v>878</v>
      </c>
      <c r="B952" s="162" t="s">
        <v>116</v>
      </c>
      <c r="C952" s="60" t="s">
        <v>20</v>
      </c>
      <c r="D952" s="182">
        <v>70</v>
      </c>
      <c r="E952" s="120"/>
      <c r="F952" s="12"/>
      <c r="G952" s="120"/>
      <c r="H952" s="203">
        <f t="shared" si="128"/>
        <v>0</v>
      </c>
      <c r="I952" s="12">
        <f t="shared" si="127"/>
        <v>0</v>
      </c>
      <c r="J952" s="106"/>
    </row>
    <row r="953" spans="1:10" ht="46.8" x14ac:dyDescent="0.3">
      <c r="A953" s="9">
        <v>879</v>
      </c>
      <c r="B953" s="90" t="s">
        <v>117</v>
      </c>
      <c r="C953" s="60" t="s">
        <v>20</v>
      </c>
      <c r="D953" s="182">
        <v>250</v>
      </c>
      <c r="E953" s="120"/>
      <c r="F953" s="12"/>
      <c r="G953" s="120"/>
      <c r="H953" s="203">
        <f t="shared" si="128"/>
        <v>0</v>
      </c>
      <c r="I953" s="12">
        <f t="shared" si="127"/>
        <v>0</v>
      </c>
      <c r="J953" s="106"/>
    </row>
    <row r="954" spans="1:10" ht="31.2" x14ac:dyDescent="0.3">
      <c r="A954" s="9">
        <v>880</v>
      </c>
      <c r="B954" s="90" t="s">
        <v>118</v>
      </c>
      <c r="C954" s="60" t="s">
        <v>20</v>
      </c>
      <c r="D954" s="182">
        <v>100</v>
      </c>
      <c r="E954" s="120"/>
      <c r="F954" s="12"/>
      <c r="G954" s="120"/>
      <c r="H954" s="203">
        <f t="shared" si="128"/>
        <v>0</v>
      </c>
      <c r="I954" s="12">
        <f t="shared" si="127"/>
        <v>0</v>
      </c>
      <c r="J954" s="106"/>
    </row>
    <row r="955" spans="1:10" ht="31.2" customHeight="1" x14ac:dyDescent="0.3">
      <c r="A955" s="166" t="s">
        <v>857</v>
      </c>
      <c r="B955" s="166"/>
      <c r="C955" s="166"/>
      <c r="D955" s="166"/>
      <c r="E955" s="166"/>
      <c r="F955" s="12">
        <f>SUM(F939:F954)</f>
        <v>0</v>
      </c>
      <c r="G955" s="120"/>
      <c r="H955" s="12">
        <f>SUM(H939:H954)</f>
        <v>0</v>
      </c>
      <c r="I955" s="121">
        <f>F955+H955</f>
        <v>0</v>
      </c>
      <c r="J955" s="106"/>
    </row>
    <row r="956" spans="1:10" ht="55.95" customHeight="1" x14ac:dyDescent="0.3">
      <c r="A956" s="103" t="s">
        <v>802</v>
      </c>
      <c r="B956" s="104"/>
      <c r="C956" s="104"/>
      <c r="D956" s="104"/>
      <c r="E956" s="104"/>
      <c r="F956" s="104"/>
      <c r="G956" s="104"/>
      <c r="H956" s="104"/>
      <c r="I956" s="104"/>
      <c r="J956" s="109"/>
    </row>
    <row r="957" spans="1:10" ht="15.6" x14ac:dyDescent="0.3">
      <c r="A957" s="9">
        <v>881</v>
      </c>
      <c r="B957" s="93" t="s">
        <v>216</v>
      </c>
      <c r="C957" s="9" t="s">
        <v>24</v>
      </c>
      <c r="D957" s="129">
        <v>1</v>
      </c>
      <c r="E957" s="129"/>
      <c r="F957" s="12">
        <f t="shared" ref="F957:F975" si="129">D957*E957</f>
        <v>0</v>
      </c>
      <c r="G957" s="120"/>
      <c r="H957" s="203"/>
      <c r="I957" s="12">
        <f t="shared" ref="I957:I975" si="130">F957+H957</f>
        <v>0</v>
      </c>
      <c r="J957" s="9"/>
    </row>
    <row r="958" spans="1:10" ht="31.2" x14ac:dyDescent="0.3">
      <c r="A958" s="9">
        <v>882</v>
      </c>
      <c r="B958" s="90" t="s">
        <v>84</v>
      </c>
      <c r="C958" s="60" t="s">
        <v>16</v>
      </c>
      <c r="D958" s="182">
        <v>1</v>
      </c>
      <c r="E958" s="120"/>
      <c r="F958" s="12"/>
      <c r="G958" s="120"/>
      <c r="H958" s="203">
        <f t="shared" ref="H957:H975" si="131">D958*G958</f>
        <v>0</v>
      </c>
      <c r="I958" s="12">
        <f t="shared" si="130"/>
        <v>0</v>
      </c>
      <c r="J958" s="106"/>
    </row>
    <row r="959" spans="1:10" ht="46.8" x14ac:dyDescent="0.3">
      <c r="A959" s="9">
        <v>883</v>
      </c>
      <c r="B959" s="90" t="s">
        <v>82</v>
      </c>
      <c r="C959" s="60" t="s">
        <v>16</v>
      </c>
      <c r="D959" s="182">
        <v>1</v>
      </c>
      <c r="E959" s="122"/>
      <c r="F959" s="12"/>
      <c r="G959" s="120"/>
      <c r="H959" s="203">
        <f t="shared" si="131"/>
        <v>0</v>
      </c>
      <c r="I959" s="12">
        <f t="shared" si="130"/>
        <v>0</v>
      </c>
      <c r="J959" s="15"/>
    </row>
    <row r="960" spans="1:10" ht="31.2" x14ac:dyDescent="0.3">
      <c r="A960" s="9">
        <v>884</v>
      </c>
      <c r="B960" s="90" t="s">
        <v>83</v>
      </c>
      <c r="C960" s="60" t="s">
        <v>16</v>
      </c>
      <c r="D960" s="182">
        <v>1</v>
      </c>
      <c r="E960" s="122"/>
      <c r="F960" s="12"/>
      <c r="G960" s="120"/>
      <c r="H960" s="203">
        <f t="shared" si="131"/>
        <v>0</v>
      </c>
      <c r="I960" s="12">
        <f t="shared" si="130"/>
        <v>0</v>
      </c>
      <c r="J960" s="107"/>
    </row>
    <row r="961" spans="1:10" ht="31.2" x14ac:dyDescent="0.3">
      <c r="A961" s="9">
        <v>885</v>
      </c>
      <c r="B961" s="90" t="s">
        <v>85</v>
      </c>
      <c r="C961" s="60" t="s">
        <v>16</v>
      </c>
      <c r="D961" s="182">
        <v>1</v>
      </c>
      <c r="E961" s="120"/>
      <c r="F961" s="12"/>
      <c r="G961" s="120"/>
      <c r="H961" s="203">
        <f t="shared" si="131"/>
        <v>0</v>
      </c>
      <c r="I961" s="12">
        <f t="shared" si="130"/>
        <v>0</v>
      </c>
      <c r="J961" s="106"/>
    </row>
    <row r="962" spans="1:10" ht="31.2" x14ac:dyDescent="0.3">
      <c r="A962" s="9">
        <v>886</v>
      </c>
      <c r="B962" s="90" t="s">
        <v>86</v>
      </c>
      <c r="C962" s="60" t="s">
        <v>16</v>
      </c>
      <c r="D962" s="182">
        <v>1</v>
      </c>
      <c r="E962" s="120"/>
      <c r="F962" s="12"/>
      <c r="G962" s="120"/>
      <c r="H962" s="203">
        <f t="shared" si="131"/>
        <v>0</v>
      </c>
      <c r="I962" s="12">
        <f t="shared" si="130"/>
        <v>0</v>
      </c>
      <c r="J962" s="106"/>
    </row>
    <row r="963" spans="1:10" ht="31.2" x14ac:dyDescent="0.3">
      <c r="A963" s="9">
        <v>887</v>
      </c>
      <c r="B963" s="90" t="s">
        <v>87</v>
      </c>
      <c r="C963" s="60" t="s">
        <v>16</v>
      </c>
      <c r="D963" s="182">
        <v>1</v>
      </c>
      <c r="E963" s="120"/>
      <c r="F963" s="12"/>
      <c r="G963" s="120"/>
      <c r="H963" s="203">
        <f t="shared" si="131"/>
        <v>0</v>
      </c>
      <c r="I963" s="12">
        <f t="shared" si="130"/>
        <v>0</v>
      </c>
      <c r="J963" s="106"/>
    </row>
    <row r="964" spans="1:10" ht="46.8" x14ac:dyDescent="0.3">
      <c r="A964" s="9">
        <v>888</v>
      </c>
      <c r="B964" s="90" t="s">
        <v>88</v>
      </c>
      <c r="C964" s="60" t="s">
        <v>16</v>
      </c>
      <c r="D964" s="182">
        <v>1</v>
      </c>
      <c r="E964" s="120"/>
      <c r="F964" s="12"/>
      <c r="G964" s="120"/>
      <c r="H964" s="203">
        <f t="shared" si="131"/>
        <v>0</v>
      </c>
      <c r="I964" s="12">
        <f t="shared" si="130"/>
        <v>0</v>
      </c>
      <c r="J964" s="106"/>
    </row>
    <row r="965" spans="1:10" ht="15.6" x14ac:dyDescent="0.3">
      <c r="A965" s="9">
        <v>889</v>
      </c>
      <c r="B965" s="90" t="s">
        <v>89</v>
      </c>
      <c r="C965" s="60" t="s">
        <v>16</v>
      </c>
      <c r="D965" s="182">
        <v>12</v>
      </c>
      <c r="E965" s="120"/>
      <c r="F965" s="12"/>
      <c r="G965" s="120"/>
      <c r="H965" s="203">
        <f t="shared" si="131"/>
        <v>0</v>
      </c>
      <c r="I965" s="12">
        <f t="shared" si="130"/>
        <v>0</v>
      </c>
      <c r="J965" s="106"/>
    </row>
    <row r="966" spans="1:10" ht="15.6" x14ac:dyDescent="0.3">
      <c r="A966" s="9">
        <v>890</v>
      </c>
      <c r="B966" s="93" t="s">
        <v>332</v>
      </c>
      <c r="C966" s="9" t="s">
        <v>24</v>
      </c>
      <c r="D966" s="129">
        <v>1</v>
      </c>
      <c r="E966" s="120"/>
      <c r="F966" s="12">
        <f t="shared" si="129"/>
        <v>0</v>
      </c>
      <c r="G966" s="120"/>
      <c r="H966" s="203"/>
      <c r="I966" s="12">
        <f t="shared" si="130"/>
        <v>0</v>
      </c>
      <c r="J966" s="106"/>
    </row>
    <row r="967" spans="1:10" ht="62.4" x14ac:dyDescent="0.3">
      <c r="A967" s="9">
        <v>891</v>
      </c>
      <c r="B967" s="91" t="s">
        <v>329</v>
      </c>
      <c r="C967" s="173" t="s">
        <v>20</v>
      </c>
      <c r="D967" s="186">
        <v>555</v>
      </c>
      <c r="E967" s="120"/>
      <c r="F967" s="12"/>
      <c r="G967" s="120"/>
      <c r="H967" s="203">
        <f t="shared" si="131"/>
        <v>0</v>
      </c>
      <c r="I967" s="12">
        <f t="shared" si="130"/>
        <v>0</v>
      </c>
      <c r="J967" s="106"/>
    </row>
    <row r="968" spans="1:10" ht="46.8" x14ac:dyDescent="0.3">
      <c r="A968" s="9">
        <v>892</v>
      </c>
      <c r="B968" s="91" t="s">
        <v>855</v>
      </c>
      <c r="C968" s="173" t="s">
        <v>19</v>
      </c>
      <c r="D968" s="186">
        <v>14</v>
      </c>
      <c r="E968" s="120"/>
      <c r="F968" s="12"/>
      <c r="G968" s="120"/>
      <c r="H968" s="203">
        <f t="shared" si="131"/>
        <v>0</v>
      </c>
      <c r="I968" s="12">
        <f t="shared" si="130"/>
        <v>0</v>
      </c>
      <c r="J968" s="106"/>
    </row>
    <row r="969" spans="1:10" ht="31.2" x14ac:dyDescent="0.3">
      <c r="A969" s="9">
        <v>893</v>
      </c>
      <c r="B969" s="91" t="s">
        <v>330</v>
      </c>
      <c r="C969" s="173" t="s">
        <v>19</v>
      </c>
      <c r="D969" s="186">
        <v>20</v>
      </c>
      <c r="E969" s="120"/>
      <c r="F969" s="12"/>
      <c r="G969" s="120"/>
      <c r="H969" s="203">
        <f t="shared" si="131"/>
        <v>0</v>
      </c>
      <c r="I969" s="12">
        <f t="shared" si="130"/>
        <v>0</v>
      </c>
      <c r="J969" s="106"/>
    </row>
    <row r="970" spans="1:10" ht="31.2" x14ac:dyDescent="0.3">
      <c r="A970" s="9">
        <v>894</v>
      </c>
      <c r="B970" s="91" t="s">
        <v>331</v>
      </c>
      <c r="C970" s="173" t="s">
        <v>20</v>
      </c>
      <c r="D970" s="187">
        <v>100</v>
      </c>
      <c r="E970" s="120"/>
      <c r="F970" s="12"/>
      <c r="G970" s="120"/>
      <c r="H970" s="203">
        <f t="shared" si="131"/>
        <v>0</v>
      </c>
      <c r="I970" s="12">
        <f t="shared" si="130"/>
        <v>0</v>
      </c>
      <c r="J970" s="106"/>
    </row>
    <row r="971" spans="1:10" ht="31.2" x14ac:dyDescent="0.3">
      <c r="A971" s="9">
        <v>895</v>
      </c>
      <c r="B971" s="91" t="s">
        <v>856</v>
      </c>
      <c r="C971" s="173" t="s">
        <v>16</v>
      </c>
      <c r="D971" s="187">
        <v>300</v>
      </c>
      <c r="E971" s="120"/>
      <c r="F971" s="12"/>
      <c r="G971" s="120"/>
      <c r="H971" s="203">
        <f t="shared" si="131"/>
        <v>0</v>
      </c>
      <c r="I971" s="12">
        <f t="shared" si="130"/>
        <v>0</v>
      </c>
      <c r="J971" s="106"/>
    </row>
    <row r="972" spans="1:10" ht="31.2" x14ac:dyDescent="0.3">
      <c r="A972" s="9">
        <v>896</v>
      </c>
      <c r="B972" s="91" t="s">
        <v>91</v>
      </c>
      <c r="C972" s="173" t="s">
        <v>20</v>
      </c>
      <c r="D972" s="187">
        <v>200</v>
      </c>
      <c r="E972" s="120"/>
      <c r="F972" s="12"/>
      <c r="G972" s="120"/>
      <c r="H972" s="203">
        <f t="shared" si="131"/>
        <v>0</v>
      </c>
      <c r="I972" s="12">
        <f t="shared" si="130"/>
        <v>0</v>
      </c>
      <c r="J972" s="106"/>
    </row>
    <row r="973" spans="1:10" ht="31.2" x14ac:dyDescent="0.3">
      <c r="A973" s="9">
        <v>897</v>
      </c>
      <c r="B973" s="91" t="s">
        <v>333</v>
      </c>
      <c r="C973" s="173" t="s">
        <v>16</v>
      </c>
      <c r="D973" s="187">
        <v>600</v>
      </c>
      <c r="E973" s="120"/>
      <c r="F973" s="12"/>
      <c r="G973" s="120"/>
      <c r="H973" s="203">
        <f t="shared" si="131"/>
        <v>0</v>
      </c>
      <c r="I973" s="12">
        <f t="shared" si="130"/>
        <v>0</v>
      </c>
      <c r="J973" s="106"/>
    </row>
    <row r="974" spans="1:10" ht="15.6" x14ac:dyDescent="0.3">
      <c r="A974" s="9">
        <v>898</v>
      </c>
      <c r="B974" s="91" t="s">
        <v>334</v>
      </c>
      <c r="C974" s="173" t="s">
        <v>16</v>
      </c>
      <c r="D974" s="187">
        <v>100</v>
      </c>
      <c r="E974" s="120"/>
      <c r="F974" s="12"/>
      <c r="G974" s="120"/>
      <c r="H974" s="203">
        <f t="shared" si="131"/>
        <v>0</v>
      </c>
      <c r="I974" s="12">
        <f t="shared" si="130"/>
        <v>0</v>
      </c>
      <c r="J974" s="106"/>
    </row>
    <row r="975" spans="1:10" ht="15.6" x14ac:dyDescent="0.3">
      <c r="A975" s="9">
        <v>899</v>
      </c>
      <c r="B975" s="91" t="s">
        <v>335</v>
      </c>
      <c r="C975" s="173" t="s">
        <v>16</v>
      </c>
      <c r="D975" s="187">
        <v>100</v>
      </c>
      <c r="E975" s="120"/>
      <c r="F975" s="12"/>
      <c r="G975" s="120"/>
      <c r="H975" s="203">
        <f t="shared" si="131"/>
        <v>0</v>
      </c>
      <c r="I975" s="12">
        <f t="shared" si="130"/>
        <v>0</v>
      </c>
      <c r="J975" s="106"/>
    </row>
    <row r="976" spans="1:10" ht="31.2" customHeight="1" x14ac:dyDescent="0.3">
      <c r="A976" s="166" t="s">
        <v>857</v>
      </c>
      <c r="B976" s="166"/>
      <c r="C976" s="166"/>
      <c r="D976" s="166"/>
      <c r="E976" s="166"/>
      <c r="F976" s="12">
        <f>SUM(F957:F975)</f>
        <v>0</v>
      </c>
      <c r="G976" s="120"/>
      <c r="H976" s="12">
        <f>SUM(H957:H975)</f>
        <v>0</v>
      </c>
      <c r="I976" s="121">
        <f>F976+H976</f>
        <v>0</v>
      </c>
      <c r="J976" s="106"/>
    </row>
    <row r="977" spans="1:10" ht="55.95" customHeight="1" x14ac:dyDescent="0.3">
      <c r="A977" s="103" t="s">
        <v>803</v>
      </c>
      <c r="B977" s="104"/>
      <c r="C977" s="104"/>
      <c r="D977" s="104"/>
      <c r="E977" s="104"/>
      <c r="F977" s="104"/>
      <c r="G977" s="104"/>
      <c r="H977" s="104"/>
      <c r="I977" s="104"/>
      <c r="J977" s="104"/>
    </row>
    <row r="978" spans="1:10" ht="15.6" x14ac:dyDescent="0.3">
      <c r="A978" s="9">
        <v>900</v>
      </c>
      <c r="B978" s="93" t="s">
        <v>216</v>
      </c>
      <c r="C978" s="9" t="s">
        <v>24</v>
      </c>
      <c r="D978" s="129">
        <v>1</v>
      </c>
      <c r="E978" s="129"/>
      <c r="F978" s="12">
        <f t="shared" ref="F978:F995" si="132">D978*E978</f>
        <v>0</v>
      </c>
      <c r="G978" s="120"/>
      <c r="H978" s="203"/>
      <c r="I978" s="12">
        <f t="shared" ref="I978:I995" si="133">F978+H978</f>
        <v>0</v>
      </c>
      <c r="J978" s="9"/>
    </row>
    <row r="979" spans="1:10" ht="46.8" x14ac:dyDescent="0.3">
      <c r="A979" s="9">
        <v>901</v>
      </c>
      <c r="B979" s="91" t="s">
        <v>96</v>
      </c>
      <c r="C979" s="173" t="s">
        <v>16</v>
      </c>
      <c r="D979" s="187">
        <v>1</v>
      </c>
      <c r="E979" s="120"/>
      <c r="F979" s="12"/>
      <c r="G979" s="120"/>
      <c r="H979" s="203">
        <f t="shared" ref="H978:H995" si="134">D979*G979</f>
        <v>0</v>
      </c>
      <c r="I979" s="12">
        <f t="shared" si="133"/>
        <v>0</v>
      </c>
      <c r="J979" s="106"/>
    </row>
    <row r="980" spans="1:10" ht="15.6" x14ac:dyDescent="0.3">
      <c r="A980" s="9">
        <v>902</v>
      </c>
      <c r="B980" s="91" t="s">
        <v>97</v>
      </c>
      <c r="C980" s="173" t="s">
        <v>16</v>
      </c>
      <c r="D980" s="187">
        <v>4</v>
      </c>
      <c r="E980" s="120"/>
      <c r="F980" s="12"/>
      <c r="G980" s="120"/>
      <c r="H980" s="203">
        <f t="shared" si="134"/>
        <v>0</v>
      </c>
      <c r="I980" s="12">
        <f t="shared" si="133"/>
        <v>0</v>
      </c>
      <c r="J980" s="106"/>
    </row>
    <row r="981" spans="1:10" ht="15.6" x14ac:dyDescent="0.3">
      <c r="A981" s="9">
        <v>903</v>
      </c>
      <c r="B981" s="91" t="s">
        <v>98</v>
      </c>
      <c r="C981" s="173" t="s">
        <v>16</v>
      </c>
      <c r="D981" s="187">
        <v>1</v>
      </c>
      <c r="E981" s="120"/>
      <c r="F981" s="12"/>
      <c r="G981" s="120"/>
      <c r="H981" s="203">
        <f t="shared" si="134"/>
        <v>0</v>
      </c>
      <c r="I981" s="12">
        <f t="shared" si="133"/>
        <v>0</v>
      </c>
      <c r="J981" s="106"/>
    </row>
    <row r="982" spans="1:10" ht="31.2" x14ac:dyDescent="0.3">
      <c r="A982" s="9">
        <v>904</v>
      </c>
      <c r="B982" s="91" t="s">
        <v>99</v>
      </c>
      <c r="C982" s="173" t="s">
        <v>16</v>
      </c>
      <c r="D982" s="187">
        <v>1</v>
      </c>
      <c r="E982" s="120"/>
      <c r="F982" s="12"/>
      <c r="G982" s="120"/>
      <c r="H982" s="203">
        <f t="shared" si="134"/>
        <v>0</v>
      </c>
      <c r="I982" s="12">
        <f t="shared" si="133"/>
        <v>0</v>
      </c>
      <c r="J982" s="106"/>
    </row>
    <row r="983" spans="1:10" ht="31.2" x14ac:dyDescent="0.3">
      <c r="A983" s="9">
        <v>905</v>
      </c>
      <c r="B983" s="91" t="s">
        <v>100</v>
      </c>
      <c r="C983" s="173" t="s">
        <v>16</v>
      </c>
      <c r="D983" s="187">
        <v>1</v>
      </c>
      <c r="E983" s="120"/>
      <c r="F983" s="12"/>
      <c r="G983" s="120"/>
      <c r="H983" s="203">
        <f t="shared" si="134"/>
        <v>0</v>
      </c>
      <c r="I983" s="12">
        <f t="shared" si="133"/>
        <v>0</v>
      </c>
      <c r="J983" s="106"/>
    </row>
    <row r="984" spans="1:10" ht="46.8" x14ac:dyDescent="0.3">
      <c r="A984" s="9">
        <v>906</v>
      </c>
      <c r="B984" s="91" t="s">
        <v>101</v>
      </c>
      <c r="C984" s="173" t="s">
        <v>16</v>
      </c>
      <c r="D984" s="187">
        <v>37</v>
      </c>
      <c r="E984" s="120"/>
      <c r="F984" s="12"/>
      <c r="G984" s="120"/>
      <c r="H984" s="203">
        <f t="shared" si="134"/>
        <v>0</v>
      </c>
      <c r="I984" s="12">
        <f t="shared" si="133"/>
        <v>0</v>
      </c>
      <c r="J984" s="106"/>
    </row>
    <row r="985" spans="1:10" ht="31.2" x14ac:dyDescent="0.3">
      <c r="A985" s="9">
        <v>907</v>
      </c>
      <c r="B985" s="91" t="s">
        <v>103</v>
      </c>
      <c r="C985" s="173" t="s">
        <v>16</v>
      </c>
      <c r="D985" s="187">
        <v>6</v>
      </c>
      <c r="E985" s="120"/>
      <c r="F985" s="12"/>
      <c r="G985" s="120"/>
      <c r="H985" s="203">
        <f t="shared" si="134"/>
        <v>0</v>
      </c>
      <c r="I985" s="12">
        <f t="shared" si="133"/>
        <v>0</v>
      </c>
      <c r="J985" s="106"/>
    </row>
    <row r="986" spans="1:10" ht="31.2" x14ac:dyDescent="0.3">
      <c r="A986" s="9">
        <v>908</v>
      </c>
      <c r="B986" s="91" t="s">
        <v>104</v>
      </c>
      <c r="C986" s="173" t="s">
        <v>16</v>
      </c>
      <c r="D986" s="187">
        <v>10</v>
      </c>
      <c r="E986" s="120"/>
      <c r="F986" s="12"/>
      <c r="G986" s="120"/>
      <c r="H986" s="203">
        <f t="shared" si="134"/>
        <v>0</v>
      </c>
      <c r="I986" s="12">
        <f t="shared" si="133"/>
        <v>0</v>
      </c>
      <c r="J986" s="106"/>
    </row>
    <row r="987" spans="1:10" ht="31.2" x14ac:dyDescent="0.3">
      <c r="A987" s="9">
        <v>909</v>
      </c>
      <c r="B987" s="91" t="s">
        <v>102</v>
      </c>
      <c r="C987" s="173" t="s">
        <v>16</v>
      </c>
      <c r="D987" s="187">
        <v>18</v>
      </c>
      <c r="E987" s="120"/>
      <c r="F987" s="12"/>
      <c r="G987" s="120"/>
      <c r="H987" s="203">
        <f t="shared" si="134"/>
        <v>0</v>
      </c>
      <c r="I987" s="12">
        <f t="shared" si="133"/>
        <v>0</v>
      </c>
      <c r="J987" s="106"/>
    </row>
    <row r="988" spans="1:10" ht="31.2" x14ac:dyDescent="0.3">
      <c r="A988" s="9">
        <v>910</v>
      </c>
      <c r="B988" s="91" t="s">
        <v>105</v>
      </c>
      <c r="C988" s="173" t="s">
        <v>16</v>
      </c>
      <c r="D988" s="187">
        <v>8</v>
      </c>
      <c r="E988" s="120"/>
      <c r="F988" s="12"/>
      <c r="G988" s="120"/>
      <c r="H988" s="203">
        <f t="shared" si="134"/>
        <v>0</v>
      </c>
      <c r="I988" s="12">
        <f t="shared" si="133"/>
        <v>0</v>
      </c>
      <c r="J988" s="106"/>
    </row>
    <row r="989" spans="1:10" ht="15.6" x14ac:dyDescent="0.3">
      <c r="A989" s="9">
        <v>911</v>
      </c>
      <c r="B989" s="93" t="s">
        <v>332</v>
      </c>
      <c r="C989" s="9" t="s">
        <v>24</v>
      </c>
      <c r="D989" s="129">
        <v>1</v>
      </c>
      <c r="E989" s="120"/>
      <c r="F989" s="12">
        <f t="shared" si="132"/>
        <v>0</v>
      </c>
      <c r="G989" s="120"/>
      <c r="H989" s="203"/>
      <c r="I989" s="12">
        <f t="shared" si="133"/>
        <v>0</v>
      </c>
      <c r="J989" s="106"/>
    </row>
    <row r="990" spans="1:10" ht="46.8" x14ac:dyDescent="0.3">
      <c r="A990" s="9">
        <v>912</v>
      </c>
      <c r="B990" s="91" t="s">
        <v>95</v>
      </c>
      <c r="C990" s="173" t="s">
        <v>20</v>
      </c>
      <c r="D990" s="187">
        <v>900</v>
      </c>
      <c r="E990" s="120"/>
      <c r="F990" s="12"/>
      <c r="G990" s="120"/>
      <c r="H990" s="203">
        <f t="shared" si="134"/>
        <v>0</v>
      </c>
      <c r="I990" s="12">
        <f t="shared" si="133"/>
        <v>0</v>
      </c>
      <c r="J990" s="106"/>
    </row>
    <row r="991" spans="1:10" ht="46.8" x14ac:dyDescent="0.3">
      <c r="A991" s="9">
        <v>913</v>
      </c>
      <c r="B991" s="91" t="s">
        <v>90</v>
      </c>
      <c r="C991" s="173" t="s">
        <v>20</v>
      </c>
      <c r="D991" s="187">
        <v>100</v>
      </c>
      <c r="E991" s="127"/>
      <c r="F991" s="12"/>
      <c r="G991" s="120"/>
      <c r="H991" s="203">
        <f t="shared" si="134"/>
        <v>0</v>
      </c>
      <c r="I991" s="12">
        <f t="shared" si="133"/>
        <v>0</v>
      </c>
      <c r="J991" s="106"/>
    </row>
    <row r="992" spans="1:10" ht="31.2" x14ac:dyDescent="0.3">
      <c r="A992" s="9">
        <v>914</v>
      </c>
      <c r="B992" s="91" t="s">
        <v>91</v>
      </c>
      <c r="C992" s="173" t="s">
        <v>20</v>
      </c>
      <c r="D992" s="187">
        <v>1000</v>
      </c>
      <c r="E992" s="127"/>
      <c r="F992" s="12"/>
      <c r="G992" s="120"/>
      <c r="H992" s="203">
        <f t="shared" si="134"/>
        <v>0</v>
      </c>
      <c r="I992" s="12">
        <f t="shared" si="133"/>
        <v>0</v>
      </c>
      <c r="J992" s="106"/>
    </row>
    <row r="993" spans="1:10" ht="15.6" x14ac:dyDescent="0.3">
      <c r="A993" s="9">
        <v>915</v>
      </c>
      <c r="B993" s="91" t="s">
        <v>94</v>
      </c>
      <c r="C993" s="173" t="s">
        <v>16</v>
      </c>
      <c r="D993" s="187">
        <v>3000</v>
      </c>
      <c r="E993" s="127"/>
      <c r="F993" s="12"/>
      <c r="G993" s="120"/>
      <c r="H993" s="203">
        <f t="shared" si="134"/>
        <v>0</v>
      </c>
      <c r="I993" s="12">
        <f t="shared" si="133"/>
        <v>0</v>
      </c>
      <c r="J993" s="106"/>
    </row>
    <row r="994" spans="1:10" ht="31.2" x14ac:dyDescent="0.3">
      <c r="A994" s="9">
        <v>916</v>
      </c>
      <c r="B994" s="91" t="s">
        <v>93</v>
      </c>
      <c r="C994" s="173" t="s">
        <v>16</v>
      </c>
      <c r="D994" s="187">
        <v>1</v>
      </c>
      <c r="E994" s="127"/>
      <c r="F994" s="12"/>
      <c r="G994" s="120"/>
      <c r="H994" s="203">
        <f t="shared" si="134"/>
        <v>0</v>
      </c>
      <c r="I994" s="12">
        <f t="shared" si="133"/>
        <v>0</v>
      </c>
      <c r="J994" s="106"/>
    </row>
    <row r="995" spans="1:10" ht="15.6" x14ac:dyDescent="0.3">
      <c r="A995" s="9">
        <v>917</v>
      </c>
      <c r="B995" s="91" t="s">
        <v>92</v>
      </c>
      <c r="C995" s="173" t="s">
        <v>20</v>
      </c>
      <c r="D995" s="187">
        <v>3</v>
      </c>
      <c r="E995" s="127"/>
      <c r="F995" s="12"/>
      <c r="G995" s="120"/>
      <c r="H995" s="203">
        <f t="shared" si="134"/>
        <v>0</v>
      </c>
      <c r="I995" s="12">
        <f t="shared" si="133"/>
        <v>0</v>
      </c>
      <c r="J995" s="106"/>
    </row>
    <row r="996" spans="1:10" ht="31.2" customHeight="1" x14ac:dyDescent="0.3">
      <c r="A996" s="167" t="s">
        <v>857</v>
      </c>
      <c r="B996" s="168"/>
      <c r="C996" s="168"/>
      <c r="D996" s="168"/>
      <c r="E996" s="170"/>
      <c r="F996" s="17">
        <f>SUM(F978:F995)</f>
        <v>0</v>
      </c>
      <c r="G996" s="134"/>
      <c r="H996" s="17">
        <f>SUM(H978:H995)</f>
        <v>0</v>
      </c>
      <c r="I996" s="135">
        <f>F996+H996</f>
        <v>0</v>
      </c>
      <c r="J996" s="111"/>
    </row>
    <row r="997" spans="1:10" ht="15.6" x14ac:dyDescent="0.3">
      <c r="A997" s="18"/>
      <c r="B997" s="18"/>
      <c r="C997" s="16"/>
      <c r="D997" s="14"/>
      <c r="E997" s="14"/>
      <c r="F997" s="14"/>
      <c r="G997" s="14"/>
      <c r="H997" s="14"/>
      <c r="I997" s="12"/>
      <c r="J997" s="112"/>
    </row>
    <row r="998" spans="1:10" ht="15.6" x14ac:dyDescent="0.3">
      <c r="A998" s="20"/>
      <c r="B998" s="20" t="s">
        <v>25</v>
      </c>
      <c r="C998" s="21"/>
      <c r="D998" s="22"/>
      <c r="E998" s="22"/>
      <c r="F998" s="22">
        <f>F46+F148+F245+F387+F441+F776+F790+F886+F937+F955+F976+F996</f>
        <v>0</v>
      </c>
      <c r="G998" s="22"/>
      <c r="H998" s="22">
        <f>H46+H148+H245+H387+H441+H776+H790+H886+H937+H955+H976+H996</f>
        <v>0</v>
      </c>
      <c r="I998" s="22">
        <f>F998+H998</f>
        <v>0</v>
      </c>
      <c r="J998" s="113"/>
    </row>
    <row r="999" spans="1:10" ht="15.6" x14ac:dyDescent="0.3">
      <c r="A999" s="20"/>
      <c r="B999" s="20" t="s">
        <v>26</v>
      </c>
      <c r="C999" s="21"/>
      <c r="D999" s="22"/>
      <c r="E999" s="22"/>
      <c r="F999" s="22">
        <f>F998*0.2</f>
        <v>0</v>
      </c>
      <c r="G999" s="22"/>
      <c r="H999" s="22">
        <f>H998*0.2</f>
        <v>0</v>
      </c>
      <c r="I999" s="22">
        <f t="shared" ref="I999:I1000" si="135">F999+H999</f>
        <v>0</v>
      </c>
      <c r="J999" s="113"/>
    </row>
    <row r="1000" spans="1:10" ht="15.6" x14ac:dyDescent="0.3">
      <c r="A1000" s="20"/>
      <c r="B1000" s="20" t="s">
        <v>27</v>
      </c>
      <c r="C1000" s="21"/>
      <c r="D1000" s="22"/>
      <c r="E1000" s="22"/>
      <c r="F1000" s="22">
        <f>F998+F999</f>
        <v>0</v>
      </c>
      <c r="G1000" s="22"/>
      <c r="H1000" s="22">
        <f>H998+H999</f>
        <v>0</v>
      </c>
      <c r="I1000" s="22">
        <f t="shared" si="135"/>
        <v>0</v>
      </c>
      <c r="J1000" s="113"/>
    </row>
    <row r="1001" spans="1:10" ht="15.6" x14ac:dyDescent="0.3">
      <c r="A1001" s="23"/>
      <c r="B1001" s="23"/>
      <c r="C1001" s="24"/>
      <c r="D1001" s="25"/>
      <c r="E1001" s="25"/>
      <c r="F1001" s="25"/>
      <c r="G1001" s="25"/>
      <c r="H1001" s="25"/>
      <c r="I1001" s="136"/>
      <c r="J1001" s="26"/>
    </row>
    <row r="1002" spans="1:10" ht="15.6" x14ac:dyDescent="0.3">
      <c r="A1002" s="23"/>
      <c r="B1002" s="23"/>
      <c r="C1002" s="24"/>
      <c r="D1002" s="25"/>
      <c r="E1002" s="25"/>
      <c r="F1002" s="25"/>
      <c r="G1002" s="25"/>
      <c r="H1002" s="25"/>
      <c r="I1002" s="136"/>
      <c r="J1002" s="26"/>
    </row>
    <row r="1003" spans="1:10" ht="15.6" x14ac:dyDescent="0.3">
      <c r="A1003" s="23"/>
      <c r="B1003" s="23"/>
      <c r="C1003" s="24"/>
      <c r="D1003" s="25"/>
      <c r="E1003" s="25"/>
      <c r="F1003" s="25"/>
      <c r="G1003" s="25"/>
      <c r="H1003" s="25"/>
      <c r="I1003" s="136"/>
      <c r="J1003" s="26"/>
    </row>
    <row r="1004" spans="1:10" ht="15.6" x14ac:dyDescent="0.3">
      <c r="A1004" s="23"/>
      <c r="B1004" s="23"/>
      <c r="C1004" s="24"/>
      <c r="D1004" s="25"/>
      <c r="E1004" s="25"/>
      <c r="F1004" s="194" t="s">
        <v>28</v>
      </c>
      <c r="G1004" s="137"/>
      <c r="H1004" s="191"/>
      <c r="I1004" s="198"/>
      <c r="J1004" s="27"/>
    </row>
    <row r="1005" spans="1:10" ht="15.6" x14ac:dyDescent="0.3">
      <c r="A1005" s="23"/>
      <c r="B1005" s="23"/>
      <c r="C1005" s="24"/>
      <c r="D1005" s="25"/>
      <c r="E1005" s="25"/>
      <c r="F1005" s="194"/>
      <c r="G1005" s="138"/>
      <c r="H1005" s="139"/>
      <c r="I1005" s="198"/>
      <c r="J1005" s="27"/>
    </row>
    <row r="1006" spans="1:10" ht="15.6" x14ac:dyDescent="0.3">
      <c r="A1006" s="23"/>
      <c r="B1006" s="23"/>
      <c r="C1006" s="24"/>
      <c r="D1006" s="25"/>
      <c r="E1006" s="25"/>
      <c r="F1006" s="140" t="s">
        <v>29</v>
      </c>
      <c r="G1006" s="140"/>
      <c r="H1006" s="140"/>
      <c r="I1006" s="140"/>
      <c r="J1006" s="27"/>
    </row>
    <row r="1007" spans="1:10" ht="15.6" x14ac:dyDescent="0.3">
      <c r="A1007" s="23"/>
      <c r="B1007" s="23"/>
      <c r="C1007" s="24"/>
      <c r="D1007" s="25"/>
      <c r="E1007" s="25"/>
      <c r="F1007" s="194"/>
      <c r="G1007" s="138"/>
      <c r="H1007" s="139"/>
      <c r="I1007" s="198"/>
      <c r="J1007" s="27"/>
    </row>
    <row r="1008" spans="1:10" ht="15.6" x14ac:dyDescent="0.3">
      <c r="A1008" s="23"/>
      <c r="B1008" s="23"/>
      <c r="C1008" s="24"/>
      <c r="D1008" s="25"/>
      <c r="E1008" s="25"/>
      <c r="F1008" s="194" t="s">
        <v>30</v>
      </c>
      <c r="G1008" s="138"/>
      <c r="H1008" s="139"/>
      <c r="I1008" s="198"/>
      <c r="J1008" s="27"/>
    </row>
    <row r="1009" spans="1:10" ht="15.6" x14ac:dyDescent="0.3">
      <c r="A1009" s="23"/>
      <c r="B1009" s="23"/>
      <c r="C1009" s="24"/>
      <c r="D1009" s="25"/>
      <c r="E1009" s="25"/>
      <c r="F1009" s="195"/>
      <c r="G1009" s="141"/>
      <c r="H1009" s="142"/>
      <c r="I1009" s="198"/>
      <c r="J1009" s="27"/>
    </row>
    <row r="1010" spans="1:10" ht="15.6" x14ac:dyDescent="0.3">
      <c r="A1010" s="23"/>
      <c r="B1010" s="23"/>
      <c r="C1010" s="24"/>
      <c r="D1010" s="25"/>
      <c r="E1010" s="25"/>
      <c r="F1010" s="25"/>
      <c r="G1010" s="25"/>
      <c r="H1010" s="25"/>
      <c r="I1010" s="136"/>
      <c r="J1010" s="26"/>
    </row>
    <row r="1011" spans="1:10" ht="15.6" x14ac:dyDescent="0.3">
      <c r="A1011" s="23"/>
      <c r="B1011" s="23"/>
      <c r="C1011" s="24"/>
      <c r="D1011" s="25"/>
      <c r="E1011" s="25"/>
      <c r="F1011" s="25"/>
      <c r="G1011" s="25"/>
      <c r="H1011" s="25"/>
      <c r="I1011" s="136"/>
      <c r="J1011" s="26"/>
    </row>
    <row r="1012" spans="1:10" ht="22.8" x14ac:dyDescent="0.4">
      <c r="A1012" s="28"/>
      <c r="B1012" s="29" t="s">
        <v>31</v>
      </c>
      <c r="C1012" s="174"/>
      <c r="D1012" s="143"/>
      <c r="E1012" s="30"/>
      <c r="F1012" s="196"/>
      <c r="G1012" s="30"/>
      <c r="H1012" s="192"/>
      <c r="I1012" s="200"/>
      <c r="J1012" s="31"/>
    </row>
    <row r="1013" spans="1:10" ht="15.6" x14ac:dyDescent="0.3">
      <c r="A1013" s="32"/>
      <c r="B1013" s="33"/>
      <c r="C1013" s="34"/>
      <c r="D1013" s="144"/>
      <c r="E1013" s="35"/>
      <c r="F1013" s="197"/>
      <c r="G1013" s="35"/>
      <c r="H1013" s="193"/>
      <c r="I1013" s="201"/>
      <c r="J1013" s="36"/>
    </row>
    <row r="1014" spans="1:10" ht="21" x14ac:dyDescent="0.4">
      <c r="A1014" s="37"/>
      <c r="B1014" s="38" t="s">
        <v>32</v>
      </c>
      <c r="C1014" s="39"/>
      <c r="D1014" s="145"/>
      <c r="E1014" s="40"/>
      <c r="F1014" s="145"/>
      <c r="G1014" s="40"/>
      <c r="H1014" s="178"/>
      <c r="I1014" s="202"/>
      <c r="J1014" s="38"/>
    </row>
    <row r="1015" spans="1:10" ht="15.6" x14ac:dyDescent="0.3">
      <c r="A1015" s="32"/>
      <c r="B1015" s="66" t="s">
        <v>33</v>
      </c>
      <c r="C1015" s="66"/>
      <c r="D1015" s="66"/>
      <c r="E1015" s="66"/>
      <c r="F1015" s="66"/>
      <c r="G1015" s="66"/>
      <c r="H1015" s="66"/>
      <c r="I1015" s="66"/>
      <c r="J1015" s="66"/>
    </row>
    <row r="1016" spans="1:10" ht="15.6" x14ac:dyDescent="0.3">
      <c r="A1016" s="32"/>
      <c r="B1016" s="41"/>
      <c r="C1016" s="175"/>
      <c r="D1016" s="188"/>
      <c r="E1016" s="147"/>
      <c r="F1016" s="188"/>
      <c r="G1016" s="147"/>
      <c r="H1016" s="146"/>
      <c r="I1016" s="188"/>
      <c r="J1016" s="42"/>
    </row>
    <row r="1017" spans="1:10" ht="20.399999999999999" x14ac:dyDescent="0.35">
      <c r="A1017" s="37"/>
      <c r="B1017" s="43" t="s">
        <v>34</v>
      </c>
      <c r="C1017" s="44"/>
      <c r="D1017" s="148"/>
      <c r="E1017" s="149"/>
      <c r="F1017" s="148"/>
      <c r="G1017" s="149"/>
      <c r="H1017" s="179"/>
      <c r="I1017" s="148"/>
      <c r="J1017" s="38"/>
    </row>
    <row r="1018" spans="1:10" ht="15.6" x14ac:dyDescent="0.3">
      <c r="A1018" s="32"/>
      <c r="B1018" s="66" t="s">
        <v>35</v>
      </c>
      <c r="C1018" s="66"/>
      <c r="D1018" s="66"/>
      <c r="E1018" s="66"/>
      <c r="F1018" s="66"/>
      <c r="G1018" s="66"/>
      <c r="H1018" s="66"/>
      <c r="I1018" s="66"/>
      <c r="J1018" s="66"/>
    </row>
    <row r="1019" spans="1:10" ht="15.6" x14ac:dyDescent="0.3">
      <c r="A1019" s="3"/>
      <c r="B1019" s="45"/>
      <c r="C1019" s="53"/>
      <c r="D1019" s="156"/>
      <c r="E1019" s="151"/>
      <c r="F1019" s="156"/>
      <c r="G1019" s="151"/>
      <c r="H1019" s="150"/>
      <c r="I1019" s="156"/>
      <c r="J1019" s="46"/>
    </row>
    <row r="1020" spans="1:10" ht="21" x14ac:dyDescent="0.4">
      <c r="A1020" s="47"/>
      <c r="B1020" s="48" t="s">
        <v>36</v>
      </c>
      <c r="C1020" s="49"/>
      <c r="D1020" s="152"/>
      <c r="E1020" s="153"/>
      <c r="F1020" s="152"/>
      <c r="G1020" s="153"/>
      <c r="H1020" s="180"/>
      <c r="I1020" s="152"/>
      <c r="J1020" s="48"/>
    </row>
    <row r="1021" spans="1:10" ht="15.6" x14ac:dyDescent="0.3">
      <c r="A1021" s="3"/>
      <c r="B1021" s="62" t="s">
        <v>37</v>
      </c>
      <c r="C1021" s="62"/>
      <c r="D1021" s="62"/>
      <c r="E1021" s="62"/>
      <c r="F1021" s="62"/>
      <c r="G1021" s="62"/>
      <c r="H1021" s="62"/>
      <c r="I1021" s="62"/>
      <c r="J1021" s="62"/>
    </row>
    <row r="1022" spans="1:10" ht="15.6" x14ac:dyDescent="0.3">
      <c r="A1022" s="3"/>
      <c r="B1022" s="50"/>
      <c r="C1022" s="51"/>
      <c r="D1022" s="154"/>
      <c r="E1022" s="155"/>
      <c r="F1022" s="154"/>
      <c r="G1022" s="155"/>
      <c r="H1022" s="154"/>
      <c r="I1022" s="154"/>
      <c r="J1022" s="52"/>
    </row>
    <row r="1023" spans="1:10" ht="15.6" x14ac:dyDescent="0.3">
      <c r="A1023" s="3"/>
      <c r="B1023" s="45"/>
      <c r="C1023" s="53"/>
      <c r="D1023" s="156"/>
      <c r="E1023" s="54"/>
      <c r="F1023" s="54"/>
      <c r="G1023" s="54"/>
      <c r="H1023" s="54"/>
      <c r="I1023" s="54"/>
      <c r="J1023" s="55"/>
    </row>
    <row r="1024" spans="1:10" ht="15.6" x14ac:dyDescent="0.3">
      <c r="A1024" s="3"/>
      <c r="B1024" s="45"/>
      <c r="C1024" s="53"/>
      <c r="D1024" s="156"/>
      <c r="E1024" s="54"/>
      <c r="F1024" s="54"/>
      <c r="G1024" s="54"/>
      <c r="H1024" s="54"/>
      <c r="I1024" s="54"/>
      <c r="J1024" s="55"/>
    </row>
    <row r="1025" spans="1:10" ht="15.6" x14ac:dyDescent="0.3">
      <c r="A1025" s="3"/>
      <c r="B1025" s="45"/>
      <c r="C1025" s="53"/>
      <c r="D1025" s="156"/>
      <c r="E1025" s="54"/>
      <c r="F1025" s="54"/>
      <c r="G1025" s="54"/>
      <c r="H1025" s="56"/>
      <c r="I1025" s="56"/>
      <c r="J1025" s="57"/>
    </row>
    <row r="1026" spans="1:10" ht="15.6" x14ac:dyDescent="0.3">
      <c r="A1026" s="3"/>
      <c r="B1026" s="45"/>
      <c r="C1026" s="53"/>
      <c r="D1026" s="156"/>
      <c r="E1026" s="54"/>
      <c r="F1026" s="54"/>
      <c r="G1026" s="54"/>
      <c r="H1026" s="56"/>
      <c r="I1026" s="56"/>
      <c r="J1026" s="57"/>
    </row>
    <row r="1027" spans="1:10" ht="15.6" x14ac:dyDescent="0.3">
      <c r="A1027" s="3"/>
      <c r="B1027" s="45"/>
      <c r="C1027" s="53"/>
      <c r="D1027" s="156"/>
      <c r="E1027" s="54"/>
      <c r="F1027" s="54"/>
      <c r="G1027" s="54"/>
      <c r="H1027" s="56"/>
      <c r="I1027" s="56"/>
      <c r="J1027" s="57"/>
    </row>
    <row r="1028" spans="1:10" ht="15.6" x14ac:dyDescent="0.3">
      <c r="A1028" s="3"/>
      <c r="B1028" s="45"/>
      <c r="C1028" s="53"/>
      <c r="D1028" s="156"/>
      <c r="E1028" s="54"/>
      <c r="F1028" s="54"/>
      <c r="G1028" s="54"/>
      <c r="H1028" s="56"/>
      <c r="I1028" s="56"/>
      <c r="J1028" s="57"/>
    </row>
    <row r="1029" spans="1:10" ht="15.6" x14ac:dyDescent="0.3">
      <c r="A1029" s="3"/>
      <c r="B1029" s="45"/>
      <c r="C1029" s="53"/>
      <c r="D1029" s="156"/>
      <c r="E1029" s="54"/>
      <c r="F1029" s="54"/>
      <c r="G1029" s="54"/>
      <c r="H1029" s="56"/>
      <c r="I1029" s="56"/>
      <c r="J1029" s="57"/>
    </row>
  </sheetData>
  <mergeCells count="86">
    <mergeCell ref="A996:E996"/>
    <mergeCell ref="A937:E937"/>
    <mergeCell ref="A955:E955"/>
    <mergeCell ref="A977:J977"/>
    <mergeCell ref="A956:J956"/>
    <mergeCell ref="A938:J938"/>
    <mergeCell ref="A976:E976"/>
    <mergeCell ref="A387:E387"/>
    <mergeCell ref="A441:E441"/>
    <mergeCell ref="A776:E776"/>
    <mergeCell ref="A790:E790"/>
    <mergeCell ref="A886:E886"/>
    <mergeCell ref="A46:E46"/>
    <mergeCell ref="A148:E148"/>
    <mergeCell ref="A245:E245"/>
    <mergeCell ref="A694:J694"/>
    <mergeCell ref="A716:J716"/>
    <mergeCell ref="A739:J739"/>
    <mergeCell ref="A748:J748"/>
    <mergeCell ref="A769:J769"/>
    <mergeCell ref="A757:J757"/>
    <mergeCell ref="A443:J443"/>
    <mergeCell ref="A543:J543"/>
    <mergeCell ref="A626:J626"/>
    <mergeCell ref="A663:J663"/>
    <mergeCell ref="A681:J681"/>
    <mergeCell ref="A233:J233"/>
    <mergeCell ref="A247:J247"/>
    <mergeCell ref="A286:J286"/>
    <mergeCell ref="A308:J308"/>
    <mergeCell ref="A349:J349"/>
    <mergeCell ref="A150:J150"/>
    <mergeCell ref="A171:J171"/>
    <mergeCell ref="A191:J191"/>
    <mergeCell ref="A207:J207"/>
    <mergeCell ref="A222:J222"/>
    <mergeCell ref="A6:J6"/>
    <mergeCell ref="A149:J149"/>
    <mergeCell ref="A1:B3"/>
    <mergeCell ref="C1:J1"/>
    <mergeCell ref="G2:J2"/>
    <mergeCell ref="I3:J3"/>
    <mergeCell ref="A5:J5"/>
    <mergeCell ref="A17:D17"/>
    <mergeCell ref="A7:J7"/>
    <mergeCell ref="A8:J8"/>
    <mergeCell ref="A9:J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10:J13"/>
    <mergeCell ref="A15:J15"/>
    <mergeCell ref="A16:J16"/>
    <mergeCell ref="A48:J48"/>
    <mergeCell ref="A52:J52"/>
    <mergeCell ref="A57:J57"/>
    <mergeCell ref="A70:J70"/>
    <mergeCell ref="A246:J246"/>
    <mergeCell ref="A887:J887"/>
    <mergeCell ref="A791:J791"/>
    <mergeCell ref="A120:J120"/>
    <mergeCell ref="A388:J388"/>
    <mergeCell ref="A777:J777"/>
    <mergeCell ref="A442:J442"/>
    <mergeCell ref="B1021:J1021"/>
    <mergeCell ref="A21:J21"/>
    <mergeCell ref="A27:J27"/>
    <mergeCell ref="A31:J31"/>
    <mergeCell ref="A34:J34"/>
    <mergeCell ref="A38:J38"/>
    <mergeCell ref="A41:J41"/>
    <mergeCell ref="A47:J47"/>
    <mergeCell ref="F1006:I1006"/>
    <mergeCell ref="B1015:J1015"/>
    <mergeCell ref="B1018:J1018"/>
    <mergeCell ref="A85:J85"/>
    <mergeCell ref="A93:J93"/>
    <mergeCell ref="A100:J100"/>
    <mergeCell ref="A105:J105"/>
    <mergeCell ref="A112:J11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karetnikov</dc:creator>
  <cp:lastModifiedBy>Loginevskaya.AM</cp:lastModifiedBy>
  <dcterms:created xsi:type="dcterms:W3CDTF">2022-05-31T11:01:58Z</dcterms:created>
  <dcterms:modified xsi:type="dcterms:W3CDTF">2022-06-24T11:13:37Z</dcterms:modified>
</cp:coreProperties>
</file>