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01"/>
  <workbookPr filterPrivacy="1" defaultThemeVersion="124226"/>
  <bookViews>
    <workbookView xWindow="-120" yWindow="-120" windowWidth="20730" windowHeight="11160"/>
  </bookViews>
  <sheets>
    <sheet name="Ценовое предложение" sheetId="18" r:id="rId1"/>
  </sheets>
  <definedNames>
    <definedName name="_xlnm.Print_Area" localSheetId="0">'Ценовое предложение'!#REF!</definedName>
  </definedNames>
  <calcPr calcId="171027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08" i="18" l="1"/>
  <c r="F108" i="18"/>
  <c r="G108" i="18"/>
  <c r="H108" i="18"/>
  <c r="I108" i="18"/>
  <c r="J108" i="18"/>
  <c r="K108" i="18"/>
  <c r="L108" i="18"/>
  <c r="M108" i="18"/>
  <c r="N108" i="18"/>
  <c r="O108" i="18"/>
  <c r="D108" i="18"/>
  <c r="E102" i="18"/>
  <c r="F102" i="18"/>
  <c r="G102" i="18"/>
  <c r="H102" i="18"/>
  <c r="I102" i="18"/>
  <c r="J102" i="18"/>
  <c r="K102" i="18"/>
  <c r="L102" i="18"/>
  <c r="M102" i="18"/>
  <c r="N102" i="18"/>
  <c r="O102" i="18"/>
  <c r="D102" i="18"/>
  <c r="E96" i="18"/>
  <c r="F96" i="18"/>
  <c r="G96" i="18"/>
  <c r="H96" i="18"/>
  <c r="I96" i="18"/>
  <c r="J96" i="18"/>
  <c r="K96" i="18"/>
  <c r="L96" i="18"/>
  <c r="M96" i="18"/>
  <c r="N96" i="18"/>
  <c r="O96" i="18"/>
  <c r="D96" i="18"/>
  <c r="E90" i="18"/>
  <c r="F90" i="18"/>
  <c r="G90" i="18"/>
  <c r="H90" i="18"/>
  <c r="I90" i="18"/>
  <c r="J90" i="18"/>
  <c r="K90" i="18"/>
  <c r="L90" i="18"/>
  <c r="M90" i="18"/>
  <c r="N90" i="18"/>
  <c r="D90" i="18"/>
  <c r="E83" i="18"/>
  <c r="F83" i="18"/>
  <c r="G83" i="18"/>
  <c r="H83" i="18"/>
  <c r="I83" i="18"/>
  <c r="J83" i="18"/>
  <c r="K83" i="18"/>
  <c r="L83" i="18"/>
  <c r="M83" i="18"/>
  <c r="N83" i="18"/>
  <c r="O83" i="18"/>
  <c r="D83" i="18"/>
  <c r="E77" i="18"/>
  <c r="F77" i="18"/>
  <c r="G77" i="18"/>
  <c r="H77" i="18"/>
  <c r="I77" i="18"/>
  <c r="J77" i="18"/>
  <c r="K77" i="18"/>
  <c r="L77" i="18"/>
  <c r="M77" i="18"/>
  <c r="D77" i="18"/>
  <c r="E71" i="18"/>
  <c r="F71" i="18"/>
  <c r="G71" i="18"/>
  <c r="H71" i="18"/>
  <c r="I71" i="18"/>
  <c r="J71" i="18"/>
  <c r="K71" i="18"/>
  <c r="L71" i="18"/>
  <c r="D71" i="18"/>
  <c r="E65" i="18"/>
  <c r="F65" i="18"/>
  <c r="G65" i="18"/>
  <c r="H65" i="18"/>
  <c r="I65" i="18"/>
  <c r="J65" i="18"/>
  <c r="K65" i="18"/>
  <c r="L65" i="18"/>
  <c r="M65" i="18"/>
  <c r="D65" i="18"/>
  <c r="E59" i="18"/>
  <c r="F59" i="18"/>
  <c r="G59" i="18"/>
  <c r="H59" i="18"/>
  <c r="I59" i="18"/>
  <c r="J59" i="18"/>
  <c r="K59" i="18"/>
  <c r="L59" i="18"/>
  <c r="M59" i="18"/>
  <c r="N59" i="18"/>
  <c r="D59" i="18"/>
  <c r="E53" i="18"/>
  <c r="F53" i="18"/>
  <c r="G53" i="18"/>
  <c r="H53" i="18"/>
  <c r="I53" i="18"/>
  <c r="J53" i="18"/>
  <c r="K53" i="18"/>
  <c r="L53" i="18"/>
  <c r="M53" i="18"/>
  <c r="N53" i="18"/>
  <c r="O53" i="18"/>
  <c r="D53" i="18"/>
  <c r="E47" i="18"/>
  <c r="F47" i="18"/>
  <c r="G47" i="18"/>
  <c r="H47" i="18"/>
  <c r="I47" i="18"/>
  <c r="J47" i="18"/>
  <c r="K47" i="18"/>
  <c r="L47" i="18"/>
  <c r="M47" i="18"/>
  <c r="N47" i="18"/>
  <c r="O47" i="18"/>
  <c r="D47" i="18"/>
  <c r="E41" i="18"/>
  <c r="F41" i="18"/>
  <c r="G41" i="18"/>
  <c r="H41" i="18"/>
  <c r="I41" i="18"/>
  <c r="J41" i="18"/>
  <c r="K41" i="18"/>
  <c r="L41" i="18"/>
  <c r="M41" i="18"/>
  <c r="N41" i="18"/>
  <c r="O41" i="18"/>
  <c r="D41" i="18"/>
  <c r="E35" i="18"/>
  <c r="F35" i="18"/>
  <c r="G35" i="18"/>
  <c r="H35" i="18"/>
  <c r="I35" i="18"/>
  <c r="J35" i="18"/>
  <c r="K35" i="18"/>
  <c r="L35" i="18"/>
  <c r="M35" i="18"/>
  <c r="N35" i="18"/>
  <c r="O35" i="18"/>
  <c r="D35" i="18"/>
  <c r="E29" i="18"/>
  <c r="F29" i="18"/>
  <c r="G29" i="18"/>
  <c r="H29" i="18"/>
  <c r="I29" i="18"/>
  <c r="J29" i="18"/>
  <c r="K29" i="18"/>
  <c r="L29" i="18"/>
  <c r="M29" i="18"/>
  <c r="N29" i="18"/>
  <c r="O29" i="18"/>
  <c r="D29" i="18"/>
  <c r="E23" i="18"/>
  <c r="F23" i="18"/>
  <c r="G23" i="18"/>
  <c r="H23" i="18"/>
  <c r="I23" i="18"/>
  <c r="J23" i="18"/>
  <c r="K23" i="18"/>
  <c r="L23" i="18"/>
  <c r="M23" i="18"/>
  <c r="N23" i="18"/>
  <c r="D23" i="18"/>
  <c r="E17" i="18"/>
  <c r="F17" i="18"/>
  <c r="G17" i="18"/>
  <c r="H17" i="18"/>
  <c r="I17" i="18"/>
  <c r="J17" i="18"/>
  <c r="K17" i="18"/>
  <c r="L17" i="18"/>
  <c r="M17" i="18"/>
  <c r="N17" i="18"/>
  <c r="D17" i="18"/>
  <c r="E11" i="18"/>
  <c r="F11" i="18"/>
  <c r="G11" i="18"/>
  <c r="H11" i="18"/>
  <c r="I11" i="18"/>
  <c r="J11" i="18"/>
  <c r="K11" i="18"/>
  <c r="L11" i="18"/>
  <c r="M11" i="18"/>
  <c r="D11" i="18"/>
  <c r="E106" i="18" l="1"/>
  <c r="F106" i="18"/>
  <c r="G106" i="18"/>
  <c r="H106" i="18"/>
  <c r="I106" i="18"/>
  <c r="J106" i="18"/>
  <c r="K106" i="18"/>
  <c r="L106" i="18"/>
  <c r="M106" i="18"/>
  <c r="N106" i="18"/>
  <c r="O106" i="18"/>
  <c r="D106" i="18"/>
  <c r="E100" i="18"/>
  <c r="F100" i="18"/>
  <c r="G100" i="18"/>
  <c r="H100" i="18"/>
  <c r="I100" i="18"/>
  <c r="J100" i="18"/>
  <c r="K100" i="18"/>
  <c r="L100" i="18"/>
  <c r="M100" i="18"/>
  <c r="N100" i="18"/>
  <c r="O100" i="18"/>
  <c r="D100" i="18"/>
  <c r="E94" i="18"/>
  <c r="F94" i="18"/>
  <c r="G94" i="18"/>
  <c r="H94" i="18"/>
  <c r="I94" i="18"/>
  <c r="J94" i="18"/>
  <c r="K94" i="18"/>
  <c r="L94" i="18"/>
  <c r="M94" i="18"/>
  <c r="N94" i="18"/>
  <c r="O94" i="18"/>
  <c r="D94" i="18"/>
  <c r="E88" i="18"/>
  <c r="F88" i="18"/>
  <c r="G88" i="18"/>
  <c r="H88" i="18"/>
  <c r="I88" i="18"/>
  <c r="J88" i="18"/>
  <c r="K88" i="18"/>
  <c r="L88" i="18"/>
  <c r="M88" i="18"/>
  <c r="N88" i="18"/>
  <c r="D88" i="18"/>
  <c r="O81" i="18"/>
  <c r="E81" i="18"/>
  <c r="F81" i="18"/>
  <c r="G81" i="18"/>
  <c r="H81" i="18"/>
  <c r="I81" i="18"/>
  <c r="J81" i="18"/>
  <c r="K81" i="18"/>
  <c r="L81" i="18"/>
  <c r="M81" i="18"/>
  <c r="N81" i="18"/>
  <c r="D81" i="18"/>
  <c r="E75" i="18"/>
  <c r="F75" i="18"/>
  <c r="G75" i="18"/>
  <c r="H75" i="18"/>
  <c r="I75" i="18"/>
  <c r="J75" i="18"/>
  <c r="K75" i="18"/>
  <c r="L75" i="18"/>
  <c r="M75" i="18"/>
  <c r="D75" i="18"/>
  <c r="E69" i="18"/>
  <c r="F69" i="18"/>
  <c r="G69" i="18"/>
  <c r="H69" i="18"/>
  <c r="I69" i="18"/>
  <c r="J69" i="18"/>
  <c r="K69" i="18"/>
  <c r="L69" i="18"/>
  <c r="D69" i="18"/>
  <c r="E63" i="18"/>
  <c r="F63" i="18"/>
  <c r="G63" i="18"/>
  <c r="H63" i="18"/>
  <c r="I63" i="18"/>
  <c r="J63" i="18"/>
  <c r="K63" i="18"/>
  <c r="L63" i="18"/>
  <c r="M63" i="18"/>
  <c r="D63" i="18"/>
  <c r="E57" i="18"/>
  <c r="F57" i="18"/>
  <c r="G57" i="18"/>
  <c r="H57" i="18"/>
  <c r="I57" i="18"/>
  <c r="J57" i="18"/>
  <c r="K57" i="18"/>
  <c r="L57" i="18"/>
  <c r="M57" i="18"/>
  <c r="N57" i="18"/>
  <c r="D57" i="18"/>
  <c r="E51" i="18"/>
  <c r="F51" i="18"/>
  <c r="G51" i="18"/>
  <c r="H51" i="18"/>
  <c r="I51" i="18"/>
  <c r="J51" i="18"/>
  <c r="K51" i="18"/>
  <c r="L51" i="18"/>
  <c r="M51" i="18"/>
  <c r="N51" i="18"/>
  <c r="O51" i="18"/>
  <c r="D51" i="18"/>
  <c r="E45" i="18"/>
  <c r="F45" i="18"/>
  <c r="G45" i="18"/>
  <c r="H45" i="18"/>
  <c r="I45" i="18"/>
  <c r="J45" i="18"/>
  <c r="K45" i="18"/>
  <c r="L45" i="18"/>
  <c r="M45" i="18"/>
  <c r="N45" i="18"/>
  <c r="O45" i="18"/>
  <c r="D45" i="18"/>
  <c r="E39" i="18"/>
  <c r="F39" i="18"/>
  <c r="G39" i="18"/>
  <c r="H39" i="18"/>
  <c r="I39" i="18"/>
  <c r="J39" i="18"/>
  <c r="K39" i="18"/>
  <c r="L39" i="18"/>
  <c r="M39" i="18"/>
  <c r="N39" i="18"/>
  <c r="O39" i="18"/>
  <c r="D39" i="18"/>
  <c r="E33" i="18"/>
  <c r="F33" i="18"/>
  <c r="G33" i="18"/>
  <c r="H33" i="18"/>
  <c r="I33" i="18"/>
  <c r="J33" i="18"/>
  <c r="K33" i="18"/>
  <c r="L33" i="18"/>
  <c r="M33" i="18"/>
  <c r="N33" i="18"/>
  <c r="O33" i="18"/>
  <c r="D33" i="18"/>
  <c r="E27" i="18"/>
  <c r="F27" i="18"/>
  <c r="G27" i="18"/>
  <c r="H27" i="18"/>
  <c r="I27" i="18"/>
  <c r="J27" i="18"/>
  <c r="K27" i="18"/>
  <c r="L27" i="18"/>
  <c r="M27" i="18"/>
  <c r="N27" i="18"/>
  <c r="O27" i="18"/>
  <c r="D27" i="18"/>
  <c r="E21" i="18"/>
  <c r="F21" i="18"/>
  <c r="G21" i="18"/>
  <c r="H21" i="18"/>
  <c r="I21" i="18"/>
  <c r="J21" i="18"/>
  <c r="K21" i="18"/>
  <c r="L21" i="18"/>
  <c r="M21" i="18"/>
  <c r="N21" i="18"/>
  <c r="D21" i="18"/>
  <c r="E15" i="18"/>
  <c r="F15" i="18"/>
  <c r="G15" i="18"/>
  <c r="H15" i="18"/>
  <c r="I15" i="18"/>
  <c r="J15" i="18"/>
  <c r="K15" i="18"/>
  <c r="L15" i="18"/>
  <c r="M15" i="18"/>
  <c r="N15" i="18"/>
  <c r="D15" i="18"/>
  <c r="E9" i="18"/>
  <c r="F9" i="18"/>
  <c r="G9" i="18"/>
  <c r="H9" i="18"/>
  <c r="I9" i="18"/>
  <c r="J9" i="18"/>
  <c r="K9" i="18"/>
  <c r="L9" i="18"/>
  <c r="M9" i="18"/>
  <c r="D9" i="18"/>
</calcChain>
</file>

<file path=xl/sharedStrings.xml><?xml version="1.0" encoding="utf-8"?>
<sst xmlns="http://schemas.openxmlformats.org/spreadsheetml/2006/main" count="183" uniqueCount="63">
  <si>
    <t>Приложение №1 к Коммерческому предложению "Ценовое предложение"</t>
  </si>
  <si>
    <t xml:space="preserve">Процент снижения от предельной стоимости за единицу продукции = </t>
  </si>
  <si>
    <t>Имидж</t>
  </si>
  <si>
    <t>Тираж, экз.</t>
  </si>
  <si>
    <t>Максимальный объем продукции по договору, шт.</t>
  </si>
  <si>
    <t>Наиболее частый тираж для единовременного заказа, шт.</t>
  </si>
  <si>
    <t>1. Флаг</t>
  </si>
  <si>
    <t>Флаг белый, трехслойный, материал: полиэфирный шелк, сшивается из двух полотен внутри прокладка. Размер 150*100 см, горизонтальный, Печать 2+2. Древко:  диаметр 25, длина 1,5 м. Упаковка в гофрокороб</t>
  </si>
  <si>
    <t>2.  Ручки на пружине брендированные.</t>
  </si>
  <si>
    <t>Настольный коврик под плакат А3 брендированный с запайкой по трём сторонам. Основа: плотный жесткий картон, покрытый с двух сторон плотным ПВХ белого(верх)/серого (низу)цвета с эффектом прилипания к столу. По короткой стороне идёт отступ 3,6 см, со сварным перфорированным швом покрытым матовой пленкой Печать на клапане 2+0  под пленку. Окно под вставку матовое 440х310 мм, шов + запайка - 39 мм, итого размер всего изделия (карман+шов+запайка) -  479х310 мм. Общая высота  4,5 мм.</t>
  </si>
  <si>
    <t>4. Бейдж с окном</t>
  </si>
  <si>
    <t>Размер 75х50 мм, с окном 72х13мм, металлический (серебряный), цветное нанесение, крепление магнит прямоугольный (металл +пластик) 45х13х6 мм.</t>
  </si>
  <si>
    <t>5. Бейдж без окна</t>
  </si>
  <si>
    <t>Размер 70х35 мм, без окна, металлический (серебряный), нанесение гравировка 1+0 (Black), крепление магнит.</t>
  </si>
  <si>
    <t>6. Бейдж фигурный</t>
  </si>
  <si>
    <t>Размер 70х42 мм, с окном 64х13мм, металлический (серебряный), цветное нанесение 3+0, крепление магнит прямоугольный (металл +пластик) 45х13х6 мм.</t>
  </si>
  <si>
    <t>7. Табличка ПВХ</t>
  </si>
  <si>
    <t>8. Табличка-уголок</t>
  </si>
  <si>
    <t>Настольная табличка-уголок. Размер 50х200мм (размер в развороте 100х200мм), материал: металлизированный пластик 3,5 мм толщиной, цвет: серебро, нанесение: гравировка 1+0 (Black) и цветная печать 3+0 (Pantone 1935C, Pantone Reflex BlueC, White).</t>
  </si>
  <si>
    <t>9. Значок</t>
  </si>
  <si>
    <t>Значки с логотипом, цветность 4+0, металлическая основа круглой формы, диаметр 78мм, крепление булавка.</t>
  </si>
  <si>
    <t>10. Значок</t>
  </si>
  <si>
    <t>Значок 45х70мм индивидуальной формы, материал двухслойный акрил: основа слой молочного акрила 3 мм, верхний слой прозрачный акрил 3мм, печать 4+0 располагается за слоем прозрачного акрила, крепление булавка.</t>
  </si>
  <si>
    <t>11. Значок «Стерео-варио»</t>
  </si>
  <si>
    <t xml:space="preserve">50 000 </t>
  </si>
  <si>
    <t>Значок круглой формы, диаметр 60мм, печать 4+0 стерео-варио, пластиковая основа, прозрачная акриловая крышка, крепление булавка.</t>
  </si>
  <si>
    <t>Стакан двухслойный 250 мл (обечайка), матовый, 4+0 CMYK, для горячих и холодных напитков.</t>
  </si>
  <si>
    <t>«Георгиевская ленточка» представляет собой жаккардовую ленту шириной 35 мм и длинной 500 мм с продольными полосами оранжевого и чёрного цветов в следующей последовательности: 1 мм – оранжевая, 6,6 мм – чёрная, 6,6 мм – оранжевая, 6,6 мм – чёрная, 6,6 мм – оранжевая, 6,6 мм – чёрная, 1 мм – оранжевая. Допустимое отклонение ширины полос – 0,2 мм. Внутренние полосы имеют одинаковую ширину, крайние полосы имеют одинаковую ширину. Рисунок должен быть с двух сторон ленты. Комплектация по 50 шт.</t>
  </si>
  <si>
    <t>Цвет полос ленты соответствует требованиям ГОСТа 17-149-87 на ленты к орденам и медалям. Термообжиг (или ультразвуковая резка) краев и концов для предотвращения бахромы. Состав сырья 100 % полиэфир. Способ производства плетение.</t>
  </si>
  <si>
    <t>Пластиковый карман вертикальный без нанесения, Пленка 250 мкм.
Внешний размер 103х161 мм, размер для вкладыша 97х140 мм.</t>
  </si>
  <si>
    <t>Лента для бейджа, длина 990 мм, ширина 20 мм, цвет ленты белый, печать шелкография 2+0 (Pantone 1935C, Pantone Reflex BlueC)., шаг печати 80 мм,  крепление - ретрактор</t>
  </si>
  <si>
    <t>Флаг интерьерный. Полноцветная печать на полилите 450 мкм, 4+4 (CMYK). Флагшток 0,8*30см, пластик, цвет белый. Доставка в собранном виде. Упаковка: картонная коробка</t>
  </si>
  <si>
    <t>№ п/п. Наименование продукции Технические параметры</t>
  </si>
  <si>
    <t>Ручка шариковая на подставке белого цвета. Материал - пластик ABS. На основании - самоклеющееся крепление. Ручка фиксируется в колпачке-держателе пишущей стороной вниз, на пружине. Сменный стержень с синей пастой. Логитип 2+0 на подставке. Размер нанесения 55х9 мм. Упаковка: индивидуальный ПЭ пакет.</t>
  </si>
  <si>
    <t>Табличка ПВХ плотностью 0,65 г/см3, толщина 3 мм, формат А3, Печать 4+0. Фотопечать 4+0 с накаткой  на PVC плёнке (матовая) экосольвентными чернилами  с подворотом на заднюю часть. На задней части таблички  по 3 полоски двустороннего скотча 3М на всю длину таблички по длине (верх, центр, низ). Упаковка: стрейч-пленка+гофрокартон.</t>
  </si>
  <si>
    <t xml:space="preserve">Футляр - флокированный, размер внешний 92х92х40 мм, с универсальным ложементом, с подушечкой в крышке, цвет - темно-синий или бордовый. </t>
  </si>
  <si>
    <t>Предельная стоимость единицы Продукции в рублях, с учетом НДС</t>
  </si>
  <si>
    <t>Стоимость единицы Продукции, предложенная участником после применения процента снижения, в рублях, с учётом НДС</t>
  </si>
  <si>
    <t>3. Настольный органайзер А3 (картон/ПВХ)</t>
  </si>
  <si>
    <t>-</t>
  </si>
  <si>
    <t>Срок изготовления продукции, предложенный участником, после применения процента снижения (рабочих дней)</t>
  </si>
  <si>
    <t>Предельный срок изготовления продукции                (рабочих дней)</t>
  </si>
  <si>
    <t xml:space="preserve">Процент снижения от предельного срока изготовления продукции = </t>
  </si>
  <si>
    <t>Предельный срок изготовления продукции                                  (рабочих дней)</t>
  </si>
  <si>
    <t>Предельный срок изготовления продукции                          (рабочих дней)</t>
  </si>
  <si>
    <t>Предельный срок изготовления продукции                               (рабочих дней)</t>
  </si>
  <si>
    <t>Предельный срок изготовления продукции                                   (рабочих дней)</t>
  </si>
  <si>
    <t>Предельный срок изготовления продукции                                (рабочих дней)</t>
  </si>
  <si>
    <t>Предельный срок изготовления продукции                           (рабочих дней)</t>
  </si>
  <si>
    <t>Предельный срок изготовления продукции                         (рабочих дней)</t>
  </si>
  <si>
    <t xml:space="preserve">Инструкция по заполнению формы: 
1. Участнику необходимо заполнить ячейки Q3 и Q4  Данные ячейки выделены в форме серым цветом.
2. Поля, выделенные голубым цветом, будут заполнены автоматически при указании требуемых значений в полях серого цвета. 
3. Предложение участника не может превышать установленные предельные значения. В случае, если предложение участника в отношении какого-либо показателя превышает установленные в форме Коммерческого предложения значения, заявка такого участника отклоняется.
4. Предложение участника по стоимости товара не может равняться "0".
5. Процент снижения, указанный участником, применяется в одинаковом размере ко всем позициям данного показателя. 
6. В случае, если при заполнении данной формы не были соблюдены требования данной Инструкции, предложение участника не рассматривается.
</t>
  </si>
  <si>
    <t>12. Бумажные стаканчики</t>
  </si>
  <si>
    <t>13. Футляр</t>
  </si>
  <si>
    <t>14. Георгиевская ленточка</t>
  </si>
  <si>
    <t>15. Карман для бейджа</t>
  </si>
  <si>
    <t>16. Лента для бейджа</t>
  </si>
  <si>
    <t>17. Флаг</t>
  </si>
  <si>
    <t>_____________________________</t>
  </si>
  <si>
    <t>(должность)</t>
  </si>
  <si>
    <t>__________________________</t>
  </si>
  <si>
    <t>(ФИО)</t>
  </si>
  <si>
    <t>(подпись)</t>
  </si>
  <si>
    <t>___________________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</si>
</sst>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\ _₽_-;\-* #,##0.00\ _₽_-;_-* &quot;-&quot;??\ _₽_-;_-@_-"/>
    <numFmt numFmtId="164" formatCode="_-* #,##0.00_-;\-* #,##0.00_-;_-* &quot;-&quot;??_-;_-@_-"/>
    <numFmt numFmtId="165" formatCode="_-* #,##0.00_р_._-;\-* #,##0.00_р_._-;_-* &quot;-&quot;??_р_._-;_-@_-"/>
    <numFmt numFmtId="166" formatCode="_-[$€-2]\ * #,##0.00_-;\-[$€-2]\ * #,##0.00_-;_-[$€-2]\ * &quot;-&quot;??_-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8"/>
      <name val="Calibri"/>
      <family val="2"/>
    </font>
    <font>
      <sz val="10"/>
      <name val="Arial"/>
      <family val="2"/>
      <charset val="204"/>
    </font>
    <font>
      <sz val="10"/>
      <name val="Arial"/>
      <family val="2"/>
      <charset val="204"/>
    </font>
    <font>
      <u/>
      <sz val="10"/>
      <color indexed="12"/>
      <name val="Arial Cyr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0"/>
      <name val="Arial Cyr"/>
      <charset val="204"/>
    </font>
    <font>
      <sz val="12"/>
      <name val="Arial Cyr"/>
      <charset val="204"/>
    </font>
    <font>
      <sz val="10"/>
      <name val="Helv"/>
      <charset val="204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2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1">
    <xf numFmtId="0" fontId="0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166" fontId="22" fillId="0" borderId="0" applyFont="0" applyFill="0" applyBorder="0" applyAlignment="0" applyProtection="0"/>
    <xf numFmtId="0" fontId="8" fillId="0" borderId="0"/>
    <xf numFmtId="0" fontId="23" fillId="0" borderId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12" fillId="10" borderId="1" applyNumberFormat="0" applyAlignment="0" applyProtection="0"/>
    <xf numFmtId="0" fontId="12" fillId="10" borderId="1" applyNumberFormat="0" applyAlignment="0" applyProtection="0"/>
    <xf numFmtId="0" fontId="13" fillId="16" borderId="2" applyNumberFormat="0" applyAlignment="0" applyProtection="0"/>
    <xf numFmtId="0" fontId="13" fillId="16" borderId="2" applyNumberFormat="0" applyAlignment="0" applyProtection="0"/>
    <xf numFmtId="0" fontId="14" fillId="16" borderId="1" applyNumberFormat="0" applyAlignment="0" applyProtection="0"/>
    <xf numFmtId="0" fontId="14" fillId="16" borderId="1" applyNumberFormat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6" fillId="17" borderId="7" applyNumberFormat="0" applyAlignment="0" applyProtection="0"/>
    <xf numFmtId="0" fontId="16" fillId="17" borderId="7" applyNumberFormat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23" fillId="0" borderId="0"/>
    <xf numFmtId="0" fontId="29" fillId="0" borderId="0"/>
    <xf numFmtId="0" fontId="7" fillId="0" borderId="0"/>
    <xf numFmtId="0" fontId="30" fillId="0" borderId="0"/>
    <xf numFmtId="0" fontId="29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9" fillId="6" borderId="8" applyNumberFormat="0" applyFont="0" applyAlignment="0" applyProtection="0"/>
    <xf numFmtId="0" fontId="29" fillId="6" borderId="8" applyNumberFormat="0" applyFont="0" applyAlignment="0" applyProtection="0"/>
    <xf numFmtId="9" fontId="2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3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</cellStyleXfs>
  <cellXfs count="47">
    <xf numFmtId="0" fontId="0" fillId="0" borderId="0" xfId="0"/>
    <xf numFmtId="3" fontId="6" fillId="0" borderId="0" xfId="0" applyNumberFormat="1" applyFont="1" applyFill="1" applyBorder="1" applyAlignment="1">
      <alignment wrapText="1"/>
    </xf>
    <xf numFmtId="0" fontId="6" fillId="0" borderId="0" xfId="0" applyFont="1" applyFill="1" applyBorder="1"/>
    <xf numFmtId="0" fontId="6" fillId="0" borderId="0" xfId="0" applyFont="1" applyFill="1"/>
    <xf numFmtId="0" fontId="6" fillId="0" borderId="0" xfId="0" applyFont="1" applyFill="1" applyBorder="1" applyAlignment="1">
      <alignment horizontal="right"/>
    </xf>
    <xf numFmtId="3" fontId="6" fillId="0" borderId="0" xfId="0" applyNumberFormat="1" applyFont="1" applyFill="1"/>
    <xf numFmtId="0" fontId="6" fillId="0" borderId="0" xfId="0" applyFont="1" applyFill="1" applyAlignment="1">
      <alignment horizontal="right"/>
    </xf>
    <xf numFmtId="3" fontId="5" fillId="0" borderId="0" xfId="0" applyNumberFormat="1" applyFont="1" applyFill="1" applyBorder="1" applyAlignment="1">
      <alignment horizontal="left" wrapText="1"/>
    </xf>
    <xf numFmtId="0" fontId="34" fillId="19" borderId="11" xfId="0" applyFont="1" applyFill="1" applyBorder="1" applyAlignment="1">
      <alignment vertical="center" wrapText="1"/>
    </xf>
    <xf numFmtId="0" fontId="33" fillId="19" borderId="13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vertical="center" wrapText="1"/>
    </xf>
    <xf numFmtId="0" fontId="35" fillId="20" borderId="11" xfId="0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vertical="center" wrapText="1"/>
    </xf>
    <xf numFmtId="0" fontId="35" fillId="0" borderId="11" xfId="0" applyFont="1" applyFill="1" applyBorder="1" applyAlignment="1">
      <alignment vertical="top" wrapText="1"/>
    </xf>
    <xf numFmtId="0" fontId="36" fillId="0" borderId="11" xfId="0" applyFont="1" applyFill="1" applyBorder="1" applyAlignment="1">
      <alignment vertical="center" wrapText="1"/>
    </xf>
    <xf numFmtId="4" fontId="34" fillId="0" borderId="11" xfId="0" applyNumberFormat="1" applyFont="1" applyFill="1" applyBorder="1" applyAlignment="1">
      <alignment horizontal="center" vertical="center"/>
    </xf>
    <xf numFmtId="0" fontId="34" fillId="20" borderId="11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5" fillId="21" borderId="11" xfId="0" applyFont="1" applyFill="1" applyBorder="1" applyAlignment="1">
      <alignment horizontal="center" vertical="center"/>
    </xf>
    <xf numFmtId="2" fontId="34" fillId="20" borderId="11" xfId="0" applyNumberFormat="1" applyFont="1" applyFill="1" applyBorder="1" applyAlignment="1">
      <alignment horizontal="center" vertical="center"/>
    </xf>
    <xf numFmtId="3" fontId="35" fillId="0" borderId="11" xfId="0" applyNumberFormat="1" applyFont="1" applyFill="1" applyBorder="1" applyAlignment="1">
      <alignment horizontal="center" vertical="center"/>
    </xf>
    <xf numFmtId="3" fontId="32" fillId="0" borderId="16" xfId="0" applyNumberFormat="1" applyFont="1" applyFill="1" applyBorder="1" applyAlignment="1">
      <alignment horizontal="right" wrapText="1"/>
    </xf>
    <xf numFmtId="3" fontId="32" fillId="0" borderId="17" xfId="0" applyNumberFormat="1" applyFont="1" applyFill="1" applyBorder="1" applyAlignment="1">
      <alignment horizontal="right" wrapText="1"/>
    </xf>
    <xf numFmtId="3" fontId="32" fillId="0" borderId="14" xfId="0" applyNumberFormat="1" applyFont="1" applyFill="1" applyBorder="1" applyAlignment="1">
      <alignment horizontal="right" wrapText="1"/>
    </xf>
    <xf numFmtId="0" fontId="32" fillId="0" borderId="0" xfId="0" applyFont="1" applyFill="1" applyAlignment="1">
      <alignment horizontal="left"/>
    </xf>
    <xf numFmtId="3" fontId="3" fillId="0" borderId="10" xfId="0" applyNumberFormat="1" applyFont="1" applyFill="1" applyBorder="1" applyAlignment="1">
      <alignment horizontal="left" wrapText="1"/>
    </xf>
    <xf numFmtId="3" fontId="5" fillId="0" borderId="10" xfId="0" applyNumberFormat="1" applyFont="1" applyFill="1" applyBorder="1" applyAlignment="1">
      <alignment horizontal="left" wrapText="1"/>
    </xf>
    <xf numFmtId="3" fontId="32" fillId="0" borderId="11" xfId="0" applyNumberFormat="1" applyFont="1" applyFill="1" applyBorder="1" applyAlignment="1">
      <alignment horizontal="right" wrapText="1"/>
    </xf>
    <xf numFmtId="3" fontId="35" fillId="0" borderId="11" xfId="0" applyNumberFormat="1" applyFont="1" applyFill="1" applyBorder="1" applyAlignment="1">
      <alignment horizontal="center" vertical="center"/>
    </xf>
    <xf numFmtId="0" fontId="33" fillId="19" borderId="11" xfId="0" applyFont="1" applyFill="1" applyBorder="1" applyAlignment="1">
      <alignment horizontal="center" vertical="center" wrapText="1"/>
    </xf>
    <xf numFmtId="3" fontId="35" fillId="0" borderId="13" xfId="0" applyNumberFormat="1" applyFont="1" applyFill="1" applyBorder="1" applyAlignment="1">
      <alignment horizontal="center" vertical="center"/>
    </xf>
    <xf numFmtId="3" fontId="35" fillId="0" borderId="15" xfId="0" applyNumberFormat="1" applyFont="1" applyFill="1" applyBorder="1" applyAlignment="1">
      <alignment horizontal="center" vertical="center"/>
    </xf>
    <xf numFmtId="3" fontId="35" fillId="0" borderId="12" xfId="0" applyNumberFormat="1" applyFont="1" applyFill="1" applyBorder="1" applyAlignment="1">
      <alignment horizontal="center" vertical="center"/>
    </xf>
    <xf numFmtId="3" fontId="35" fillId="0" borderId="13" xfId="0" applyNumberFormat="1" applyFont="1" applyBorder="1" applyAlignment="1">
      <alignment horizontal="center" vertical="center"/>
    </xf>
    <xf numFmtId="3" fontId="35" fillId="0" borderId="15" xfId="0" applyNumberFormat="1" applyFont="1" applyBorder="1" applyAlignment="1">
      <alignment horizontal="center" vertical="center"/>
    </xf>
    <xf numFmtId="3" fontId="35" fillId="0" borderId="12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3" fontId="1" fillId="0" borderId="0" xfId="0" applyNumberFormat="1" applyFont="1" applyFill="1" applyAlignment="1" applyProtection="1">
      <alignment horizontal="center"/>
      <protection locked="0"/>
    </xf>
    <xf numFmtId="3" fontId="6" fillId="0" borderId="0" xfId="0" applyNumberFormat="1" applyFont="1" applyFill="1" applyProtection="1">
      <protection locked="0"/>
    </xf>
    <xf numFmtId="3" fontId="1" fillId="0" borderId="0" xfId="0" applyNumberFormat="1" applyFont="1" applyFill="1" applyAlignment="1" applyProtection="1">
      <alignment horizontal="center"/>
      <protection locked="0"/>
    </xf>
    <xf numFmtId="3" fontId="6" fillId="0" borderId="0" xfId="0" applyNumberFormat="1" applyFont="1" applyFill="1" applyAlignment="1" applyProtection="1">
      <alignment horizontal="center"/>
      <protection locked="0"/>
    </xf>
    <xf numFmtId="3" fontId="1" fillId="0" borderId="0" xfId="0" applyNumberFormat="1" applyFont="1" applyFill="1" applyAlignment="1" applyProtection="1">
      <alignment horizontal="center" vertical="top"/>
      <protection locked="0"/>
    </xf>
    <xf numFmtId="9" fontId="32" fillId="18" borderId="14" xfId="0" applyNumberFormat="1" applyFont="1" applyFill="1" applyBorder="1" applyAlignment="1" applyProtection="1">
      <alignment vertical="center" wrapText="1"/>
      <protection locked="0"/>
    </xf>
  </cellXfs>
  <cellStyles count="101">
    <cellStyle name="20% - Акцент1 2" xfId="1"/>
    <cellStyle name="20% - Акцент1 3" xfId="2"/>
    <cellStyle name="20% - Акцент2 2" xfId="3"/>
    <cellStyle name="20% - Акцент2 3" xfId="4"/>
    <cellStyle name="20% - Акцент3 2" xfId="5"/>
    <cellStyle name="20% - Акцент3 3" xfId="6"/>
    <cellStyle name="20% - Акцент4 2" xfId="7"/>
    <cellStyle name="20% - Акцент4 3" xfId="8"/>
    <cellStyle name="20% - Акцент5 2" xfId="9"/>
    <cellStyle name="20% - Акцент5 3" xfId="10"/>
    <cellStyle name="20% - Акцент6 2" xfId="11"/>
    <cellStyle name="20% - Акцент6 3" xfId="12"/>
    <cellStyle name="40% - Акцент1 2" xfId="13"/>
    <cellStyle name="40% - Акцент1 3" xfId="14"/>
    <cellStyle name="40% - Акцент2 2" xfId="15"/>
    <cellStyle name="40% - Акцент2 3" xfId="16"/>
    <cellStyle name="40% - Акцент3 2" xfId="17"/>
    <cellStyle name="40% - Акцент3 3" xfId="18"/>
    <cellStyle name="40% - Акцент4 2" xfId="19"/>
    <cellStyle name="40% - Акцент4 3" xfId="20"/>
    <cellStyle name="40% - Акцент5 2" xfId="21"/>
    <cellStyle name="40% - Акцент5 3" xfId="22"/>
    <cellStyle name="40% - Акцент6 2" xfId="23"/>
    <cellStyle name="40% - Акцент6 3" xfId="24"/>
    <cellStyle name="60% - Акцент1 2" xfId="25"/>
    <cellStyle name="60% - Акцент1 3" xfId="26"/>
    <cellStyle name="60% - Акцент2 2" xfId="27"/>
    <cellStyle name="60% - Акцент2 3" xfId="28"/>
    <cellStyle name="60% - Акцент3 2" xfId="29"/>
    <cellStyle name="60% - Акцент3 3" xfId="30"/>
    <cellStyle name="60% - Акцент4 2" xfId="31"/>
    <cellStyle name="60% - Акцент4 3" xfId="32"/>
    <cellStyle name="60% - Акцент5 2" xfId="33"/>
    <cellStyle name="60% - Акцент5 3" xfId="34"/>
    <cellStyle name="60% - Акцент6 2" xfId="35"/>
    <cellStyle name="60% - Акцент6 3" xfId="36"/>
    <cellStyle name="Euro" xfId="37"/>
    <cellStyle name="Excel Built-in Normal" xfId="38"/>
    <cellStyle name="Standard_Neoprint" xfId="39"/>
    <cellStyle name="Акцент1 2" xfId="40"/>
    <cellStyle name="Акцент1 3" xfId="41"/>
    <cellStyle name="Акцент2 2" xfId="42"/>
    <cellStyle name="Акцент2 3" xfId="43"/>
    <cellStyle name="Акцент3 2" xfId="44"/>
    <cellStyle name="Акцент3 3" xfId="45"/>
    <cellStyle name="Акцент4 2" xfId="46"/>
    <cellStyle name="Акцент4 3" xfId="47"/>
    <cellStyle name="Акцент5 2" xfId="48"/>
    <cellStyle name="Акцент5 3" xfId="49"/>
    <cellStyle name="Акцент6 2" xfId="50"/>
    <cellStyle name="Акцент6 3" xfId="51"/>
    <cellStyle name="Ввод  2" xfId="52"/>
    <cellStyle name="Ввод  3" xfId="53"/>
    <cellStyle name="Вывод 2" xfId="54"/>
    <cellStyle name="Вывод 3" xfId="55"/>
    <cellStyle name="Вычисление 2" xfId="56"/>
    <cellStyle name="Вычисление 3" xfId="57"/>
    <cellStyle name="Гиперссылка 2" xfId="58"/>
    <cellStyle name="Заголовок 1 2" xfId="59"/>
    <cellStyle name="Заголовок 1 3" xfId="60"/>
    <cellStyle name="Заголовок 2 2" xfId="61"/>
    <cellStyle name="Заголовок 2 3" xfId="62"/>
    <cellStyle name="Заголовок 3 2" xfId="63"/>
    <cellStyle name="Заголовок 3 3" xfId="64"/>
    <cellStyle name="Заголовок 4 2" xfId="65"/>
    <cellStyle name="Заголовок 4 3" xfId="66"/>
    <cellStyle name="Итог 2" xfId="67"/>
    <cellStyle name="Итог 3" xfId="68"/>
    <cellStyle name="Контрольная ячейка 2" xfId="69"/>
    <cellStyle name="Контрольная ячейка 3" xfId="70"/>
    <cellStyle name="Название 2" xfId="71"/>
    <cellStyle name="Название 3" xfId="72"/>
    <cellStyle name="Нейтральный 2" xfId="73"/>
    <cellStyle name="Нейтральный 3" xfId="74"/>
    <cellStyle name="Обычный" xfId="0" builtinId="0"/>
    <cellStyle name="Обычный 2" xfId="75"/>
    <cellStyle name="Обычный 2 2" xfId="76"/>
    <cellStyle name="Обычный 2_Конверты_ запрос стоимости _Эмика" xfId="77"/>
    <cellStyle name="Обычный 3" xfId="78"/>
    <cellStyle name="Обычный 3 2" xfId="79"/>
    <cellStyle name="Плохой 2" xfId="80"/>
    <cellStyle name="Плохой 3" xfId="81"/>
    <cellStyle name="Пояснение 2" xfId="82"/>
    <cellStyle name="Пояснение 3" xfId="83"/>
    <cellStyle name="Примечание 2" xfId="84"/>
    <cellStyle name="Примечание 3" xfId="85"/>
    <cellStyle name="Процентный 2" xfId="86"/>
    <cellStyle name="Процентный 3" xfId="87"/>
    <cellStyle name="Связанная ячейка 2" xfId="88"/>
    <cellStyle name="Связанная ячейка 3" xfId="89"/>
    <cellStyle name="Стиль 1" xfId="90"/>
    <cellStyle name="Текст предупреждения 2" xfId="91"/>
    <cellStyle name="Текст предупреждения 3" xfId="92"/>
    <cellStyle name="Финансовый 2" xfId="93"/>
    <cellStyle name="Финансовый 2 2" xfId="94"/>
    <cellStyle name="Финансовый 3" xfId="95"/>
    <cellStyle name="Финансовый 4" xfId="96"/>
    <cellStyle name="Финансовый 5" xfId="97"/>
    <cellStyle name="Финансовый 6" xfId="98"/>
    <cellStyle name="Хороший 2" xfId="99"/>
    <cellStyle name="Хороший 3" xfId="10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cid:image006.jpg@01D307BE.DB690570" TargetMode="External"/><Relationship Id="rId16" Type="http://schemas.openxmlformats.org/officeDocument/2006/relationships/image" Target="../media/image15.pn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3.jpe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103094</xdr:colOff>
      <xdr:row>5</xdr:row>
      <xdr:rowOff>200585</xdr:rowOff>
    </xdr:from>
    <xdr:to>
      <xdr:col>1</xdr:col>
      <xdr:colOff>2467253</xdr:colOff>
      <xdr:row>8</xdr:row>
      <xdr:rowOff>324971</xdr:rowOff>
    </xdr:to>
    <xdr:pic>
      <xdr:nvPicPr>
        <xdr:cNvPr id="21" name="Рисунок 20" descr="cid:image006.jpg@01D307BE.DB690570">
          <a:extLst>
            <a:ext uri="{FF2B5EF4-FFF2-40B4-BE49-F238E27FC236}">
              <a16:creationId xmlns:a16="http://schemas.microsoft.com/office/drawing/2014/main" id="{DA49E3BB-8E5B-4123-885B-2E8E21C79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293409"/>
          <a:ext cx="2364159" cy="1312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69476</xdr:colOff>
      <xdr:row>23</xdr:row>
      <xdr:rowOff>100850</xdr:rowOff>
    </xdr:from>
    <xdr:to>
      <xdr:col>1</xdr:col>
      <xdr:colOff>2452379</xdr:colOff>
      <xdr:row>28</xdr:row>
      <xdr:rowOff>56029</xdr:rowOff>
    </xdr:to>
    <xdr:pic>
      <xdr:nvPicPr>
        <xdr:cNvPr id="22" name="Рисунок 1">
          <a:extLst>
            <a:ext uri="{FF2B5EF4-FFF2-40B4-BE49-F238E27FC236}">
              <a16:creationId xmlns:a16="http://schemas.microsoft.com/office/drawing/2014/main" id="{9010A71A-C767-4794-B6AF-06D71D0A2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2" y="7631203"/>
          <a:ext cx="2382903" cy="862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46924</xdr:colOff>
      <xdr:row>29</xdr:row>
      <xdr:rowOff>132368</xdr:rowOff>
    </xdr:from>
    <xdr:to>
      <xdr:col>1</xdr:col>
      <xdr:colOff>2365939</xdr:colOff>
      <xdr:row>34</xdr:row>
      <xdr:rowOff>112059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4C1BDEA9-BDAF-4D80-BB7F-867D0746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30" y="8783309"/>
          <a:ext cx="2319015" cy="730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</xdr:row>
      <xdr:rowOff>175448</xdr:rowOff>
    </xdr:from>
    <xdr:to>
      <xdr:col>1</xdr:col>
      <xdr:colOff>1866900</xdr:colOff>
      <xdr:row>48</xdr:row>
      <xdr:rowOff>762000</xdr:rowOff>
    </xdr:to>
    <xdr:pic>
      <xdr:nvPicPr>
        <xdr:cNvPr id="25" name="Рисунок 15664">
          <a:extLst>
            <a:ext uri="{FF2B5EF4-FFF2-40B4-BE49-F238E27FC236}">
              <a16:creationId xmlns:a16="http://schemas.microsoft.com/office/drawing/2014/main" id="{BB1A5C1A-7152-4C28-9543-3DFEE3EBF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310923"/>
          <a:ext cx="1724025" cy="586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615483</xdr:colOff>
      <xdr:row>53</xdr:row>
      <xdr:rowOff>45524</xdr:rowOff>
    </xdr:from>
    <xdr:to>
      <xdr:col>1</xdr:col>
      <xdr:colOff>1672980</xdr:colOff>
      <xdr:row>56</xdr:row>
      <xdr:rowOff>555112</xdr:rowOff>
    </xdr:to>
    <xdr:pic>
      <xdr:nvPicPr>
        <xdr:cNvPr id="26" name="Рисунок 15647">
          <a:extLst>
            <a:ext uri="{FF2B5EF4-FFF2-40B4-BE49-F238E27FC236}">
              <a16:creationId xmlns:a16="http://schemas.microsoft.com/office/drawing/2014/main" id="{BE23D665-D5DA-46FC-98AB-F33D34530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689" y="22524524"/>
          <a:ext cx="1057497" cy="1652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668852</xdr:colOff>
      <xdr:row>59</xdr:row>
      <xdr:rowOff>112618</xdr:rowOff>
    </xdr:from>
    <xdr:to>
      <xdr:col>1</xdr:col>
      <xdr:colOff>1648958</xdr:colOff>
      <xdr:row>62</xdr:row>
      <xdr:rowOff>488856</xdr:rowOff>
    </xdr:to>
    <xdr:pic>
      <xdr:nvPicPr>
        <xdr:cNvPr id="27" name="Рисунок 8">
          <a:extLst>
            <a:ext uri="{FF2B5EF4-FFF2-40B4-BE49-F238E27FC236}">
              <a16:creationId xmlns:a16="http://schemas.microsoft.com/office/drawing/2014/main" id="{F170386E-7E76-4B71-A70B-9405E045F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58" y="24496618"/>
          <a:ext cx="980106" cy="1900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</xdr:colOff>
      <xdr:row>85</xdr:row>
      <xdr:rowOff>3695700</xdr:rowOff>
    </xdr:from>
    <xdr:to>
      <xdr:col>2</xdr:col>
      <xdr:colOff>2617701</xdr:colOff>
      <xdr:row>85</xdr:row>
      <xdr:rowOff>4552950</xdr:rowOff>
    </xdr:to>
    <xdr:pic>
      <xdr:nvPicPr>
        <xdr:cNvPr id="31" name="Рисунок 15">
          <a:extLst>
            <a:ext uri="{FF2B5EF4-FFF2-40B4-BE49-F238E27FC236}">
              <a16:creationId xmlns:a16="http://schemas.microsoft.com/office/drawing/2014/main" id="{C39E93D6-BA4A-4275-B666-75ECCFB42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29994225"/>
          <a:ext cx="258912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280147</xdr:colOff>
      <xdr:row>12</xdr:row>
      <xdr:rowOff>123265</xdr:rowOff>
    </xdr:from>
    <xdr:to>
      <xdr:col>1</xdr:col>
      <xdr:colOff>2289190</xdr:colOff>
      <xdr:row>14</xdr:row>
      <xdr:rowOff>288687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0CA4B8D-708B-4894-8F42-55D56DEE3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1353" y="5076265"/>
          <a:ext cx="2009043" cy="1689422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17</xdr:row>
      <xdr:rowOff>134471</xdr:rowOff>
    </xdr:from>
    <xdr:to>
      <xdr:col>1</xdr:col>
      <xdr:colOff>2483443</xdr:colOff>
      <xdr:row>18</xdr:row>
      <xdr:rowOff>1580030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BAA63B4-234D-4CD3-9084-BEA421EBD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7235" y="7563971"/>
          <a:ext cx="2427414" cy="1636059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35</xdr:row>
      <xdr:rowOff>123266</xdr:rowOff>
    </xdr:from>
    <xdr:to>
      <xdr:col>1</xdr:col>
      <xdr:colOff>2207559</xdr:colOff>
      <xdr:row>39</xdr:row>
      <xdr:rowOff>22413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C8AE6624-A949-4B25-82C2-C7F0DAC11AA1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56883" y="15172766"/>
          <a:ext cx="2061882" cy="1613647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41</xdr:row>
      <xdr:rowOff>100853</xdr:rowOff>
    </xdr:from>
    <xdr:to>
      <xdr:col>1</xdr:col>
      <xdr:colOff>2386853</xdr:colOff>
      <xdr:row>44</xdr:row>
      <xdr:rowOff>369794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8FCBD23-CE66-4F9A-8B8B-815B14D52C5B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59" y="17245853"/>
          <a:ext cx="2286000" cy="19834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358588</xdr:colOff>
      <xdr:row>71</xdr:row>
      <xdr:rowOff>89646</xdr:rowOff>
    </xdr:from>
    <xdr:to>
      <xdr:col>1</xdr:col>
      <xdr:colOff>1355912</xdr:colOff>
      <xdr:row>76</xdr:row>
      <xdr:rowOff>34387</xdr:rowOff>
    </xdr:to>
    <xdr:pic>
      <xdr:nvPicPr>
        <xdr:cNvPr id="13" name="Рисунок 9">
          <a:extLst>
            <a:ext uri="{FF2B5EF4-FFF2-40B4-BE49-F238E27FC236}">
              <a16:creationId xmlns:a16="http://schemas.microsoft.com/office/drawing/2014/main" id="{851A3CF8-B9E7-4840-9148-17B4FDD70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4" y="28664646"/>
          <a:ext cx="997324" cy="1468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156882</xdr:colOff>
      <xdr:row>77</xdr:row>
      <xdr:rowOff>134470</xdr:rowOff>
    </xdr:from>
    <xdr:to>
      <xdr:col>1</xdr:col>
      <xdr:colOff>1616681</xdr:colOff>
      <xdr:row>80</xdr:row>
      <xdr:rowOff>392206</xdr:rowOff>
    </xdr:to>
    <xdr:pic>
      <xdr:nvPicPr>
        <xdr:cNvPr id="14" name="Рисунок 15665">
          <a:extLst>
            <a:ext uri="{FF2B5EF4-FFF2-40B4-BE49-F238E27FC236}">
              <a16:creationId xmlns:a16="http://schemas.microsoft.com/office/drawing/2014/main" id="{21A4C695-784E-4830-B99E-6A5026D8A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30423970"/>
          <a:ext cx="1459799" cy="1591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78440</xdr:colOff>
      <xdr:row>83</xdr:row>
      <xdr:rowOff>67236</xdr:rowOff>
    </xdr:from>
    <xdr:to>
      <xdr:col>1</xdr:col>
      <xdr:colOff>2487706</xdr:colOff>
      <xdr:row>84</xdr:row>
      <xdr:rowOff>1871382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76E0396-EF46-43D2-90D4-F87B9686101D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9646" y="32452236"/>
          <a:ext cx="2409266" cy="1994646"/>
        </a:xfrm>
        <a:prstGeom prst="rect">
          <a:avLst/>
        </a:prstGeom>
      </xdr:spPr>
    </xdr:pic>
    <xdr:clientData/>
  </xdr:twoCellAnchor>
  <xdr:twoCellAnchor editAs="oneCell">
    <xdr:from>
      <xdr:col>1</xdr:col>
      <xdr:colOff>235324</xdr:colOff>
      <xdr:row>90</xdr:row>
      <xdr:rowOff>100853</xdr:rowOff>
    </xdr:from>
    <xdr:to>
      <xdr:col>1</xdr:col>
      <xdr:colOff>1524000</xdr:colOff>
      <xdr:row>94</xdr:row>
      <xdr:rowOff>83921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9B1AE897-3A5F-4216-8886-86C685B2B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46530" y="37248353"/>
          <a:ext cx="1288676" cy="1888068"/>
        </a:xfrm>
        <a:prstGeom prst="rect">
          <a:avLst/>
        </a:prstGeom>
      </xdr:spPr>
    </xdr:pic>
    <xdr:clientData/>
  </xdr:twoCellAnchor>
  <xdr:twoCellAnchor editAs="oneCell">
    <xdr:from>
      <xdr:col>1</xdr:col>
      <xdr:colOff>268939</xdr:colOff>
      <xdr:row>96</xdr:row>
      <xdr:rowOff>89647</xdr:rowOff>
    </xdr:from>
    <xdr:to>
      <xdr:col>1</xdr:col>
      <xdr:colOff>657387</xdr:colOff>
      <xdr:row>100</xdr:row>
      <xdr:rowOff>168088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5949646B-A120-4675-8AED-921C11B80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flipH="1">
          <a:off x="280145" y="39332647"/>
          <a:ext cx="388448" cy="1792941"/>
        </a:xfrm>
        <a:prstGeom prst="rect">
          <a:avLst/>
        </a:prstGeom>
      </xdr:spPr>
    </xdr:pic>
    <xdr:clientData/>
  </xdr:twoCellAnchor>
  <xdr:twoCellAnchor>
    <xdr:from>
      <xdr:col>1</xdr:col>
      <xdr:colOff>78440</xdr:colOff>
      <xdr:row>102</xdr:row>
      <xdr:rowOff>67236</xdr:rowOff>
    </xdr:from>
    <xdr:to>
      <xdr:col>1</xdr:col>
      <xdr:colOff>1467969</xdr:colOff>
      <xdr:row>107</xdr:row>
      <xdr:rowOff>96757</xdr:rowOff>
    </xdr:to>
    <xdr:pic>
      <xdr:nvPicPr>
        <xdr:cNvPr id="18" name="Рисунок 28">
          <a:extLst>
            <a:ext uri="{FF2B5EF4-FFF2-40B4-BE49-F238E27FC236}">
              <a16:creationId xmlns:a16="http://schemas.microsoft.com/office/drawing/2014/main" id="{6AB7FAFA-7E75-41EA-ACFA-6E8D527DD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6" y="41405736"/>
          <a:ext cx="1389529" cy="1934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3"/>
  <sheetViews>
    <sheetView tabSelected="1" zoomScale="85" zoomScaleNormal="85" workbookViewId="0">
      <selection activeCell="R2" sqref="R2"/>
    </sheetView>
  </sheetViews>
  <sheetFormatPr defaultRowHeight="15" x14ac:dyDescent="0.25"/>
  <cols>
    <col min="1" max="1" width="0.140625" style="3" customWidth="1"/>
    <col min="2" max="2" width="38.5703125" style="3" customWidth="1"/>
    <col min="3" max="3" width="58.28515625" style="5" customWidth="1"/>
    <col min="4" max="7" width="8.140625" style="5" customWidth="1"/>
    <col min="8" max="13" width="8.28515625" style="5" bestFit="1" customWidth="1"/>
    <col min="14" max="14" width="9" style="5" bestFit="1" customWidth="1"/>
    <col min="15" max="15" width="6.7109375" style="5" bestFit="1" customWidth="1"/>
    <col min="16" max="16" width="20" style="5" customWidth="1"/>
    <col min="17" max="17" width="24" style="5" customWidth="1"/>
    <col min="18" max="18" width="30.7109375" style="6" customWidth="1"/>
    <col min="19" max="19" width="9.140625" style="3"/>
    <col min="20" max="20" width="10.85546875" style="3" bestFit="1" customWidth="1"/>
    <col min="21" max="16384" width="9.140625" style="3"/>
  </cols>
  <sheetData>
    <row r="1" spans="1:18" ht="15.75" x14ac:dyDescent="0.25">
      <c r="A1" s="25" t="s">
        <v>0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</row>
    <row r="2" spans="1:18" s="2" customFormat="1" ht="118.5" customHeight="1" x14ac:dyDescent="0.25">
      <c r="A2" s="26" t="s">
        <v>50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1"/>
      <c r="Q2" s="1"/>
      <c r="R2" s="4"/>
    </row>
    <row r="3" spans="1:18" s="2" customFormat="1" ht="15.75" customHeight="1" x14ac:dyDescent="0.25">
      <c r="A3" s="7"/>
      <c r="B3" s="28" t="s">
        <v>1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46">
        <v>0</v>
      </c>
      <c r="R3" s="4"/>
    </row>
    <row r="4" spans="1:18" s="2" customFormat="1" ht="15.75" customHeight="1" x14ac:dyDescent="0.25">
      <c r="A4" s="7"/>
      <c r="B4" s="22" t="s">
        <v>42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4"/>
      <c r="Q4" s="46">
        <v>0</v>
      </c>
      <c r="R4" s="4"/>
    </row>
    <row r="5" spans="1:18" ht="45" x14ac:dyDescent="0.25">
      <c r="B5" s="8" t="s">
        <v>2</v>
      </c>
      <c r="C5" s="8" t="s">
        <v>32</v>
      </c>
      <c r="D5" s="30" t="s">
        <v>3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9" t="s">
        <v>4</v>
      </c>
      <c r="Q5" s="9" t="s">
        <v>5</v>
      </c>
    </row>
    <row r="6" spans="1:18" x14ac:dyDescent="0.25">
      <c r="B6" s="37"/>
      <c r="C6" s="10" t="s">
        <v>6</v>
      </c>
      <c r="D6" s="31">
        <v>1</v>
      </c>
      <c r="E6" s="31">
        <v>3</v>
      </c>
      <c r="F6" s="31">
        <v>5</v>
      </c>
      <c r="G6" s="31">
        <v>10</v>
      </c>
      <c r="H6" s="31">
        <v>20</v>
      </c>
      <c r="I6" s="31">
        <v>30</v>
      </c>
      <c r="J6" s="31">
        <v>40</v>
      </c>
      <c r="K6" s="31">
        <v>50</v>
      </c>
      <c r="L6" s="31">
        <v>100</v>
      </c>
      <c r="M6" s="31">
        <v>200</v>
      </c>
      <c r="N6" s="31" t="s">
        <v>39</v>
      </c>
      <c r="O6" s="31" t="s">
        <v>39</v>
      </c>
      <c r="P6" s="31">
        <v>200</v>
      </c>
      <c r="Q6" s="31">
        <v>10</v>
      </c>
    </row>
    <row r="7" spans="1:18" ht="60" x14ac:dyDescent="0.25">
      <c r="B7" s="37"/>
      <c r="C7" s="10" t="s">
        <v>7</v>
      </c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2"/>
      <c r="Q7" s="32"/>
    </row>
    <row r="8" spans="1:18" ht="30" x14ac:dyDescent="0.25">
      <c r="B8" s="37"/>
      <c r="C8" s="13" t="s">
        <v>36</v>
      </c>
      <c r="D8" s="16">
        <v>2294.4</v>
      </c>
      <c r="E8" s="16">
        <v>2294.4</v>
      </c>
      <c r="F8" s="16">
        <v>2294.4</v>
      </c>
      <c r="G8" s="16">
        <v>2183.87</v>
      </c>
      <c r="H8" s="16">
        <v>2095</v>
      </c>
      <c r="I8" s="16">
        <v>2064.4299999999998</v>
      </c>
      <c r="J8" s="16">
        <v>2043.17</v>
      </c>
      <c r="K8" s="16">
        <v>1876.5</v>
      </c>
      <c r="L8" s="16">
        <v>1861.63</v>
      </c>
      <c r="M8" s="16">
        <v>1856.67</v>
      </c>
      <c r="N8" s="21" t="s">
        <v>39</v>
      </c>
      <c r="O8" s="21" t="s">
        <v>39</v>
      </c>
      <c r="P8" s="32"/>
      <c r="Q8" s="32"/>
    </row>
    <row r="9" spans="1:18" ht="45" x14ac:dyDescent="0.25">
      <c r="B9" s="37"/>
      <c r="C9" s="13" t="s">
        <v>37</v>
      </c>
      <c r="D9" s="20">
        <f>ROUND((D8-(D8*$Q$3)), 2)</f>
        <v>2294.4</v>
      </c>
      <c r="E9" s="20">
        <f t="shared" ref="E9:M9" si="0">ROUND((E8-(E8*$Q$3)), 2)</f>
        <v>2294.4</v>
      </c>
      <c r="F9" s="20">
        <f t="shared" si="0"/>
        <v>2294.4</v>
      </c>
      <c r="G9" s="20">
        <f t="shared" si="0"/>
        <v>2183.87</v>
      </c>
      <c r="H9" s="20">
        <f t="shared" si="0"/>
        <v>2095</v>
      </c>
      <c r="I9" s="20">
        <f t="shared" si="0"/>
        <v>2064.4299999999998</v>
      </c>
      <c r="J9" s="20">
        <f t="shared" si="0"/>
        <v>2043.17</v>
      </c>
      <c r="K9" s="20">
        <f t="shared" si="0"/>
        <v>1876.5</v>
      </c>
      <c r="L9" s="20">
        <f t="shared" si="0"/>
        <v>1861.63</v>
      </c>
      <c r="M9" s="20">
        <f t="shared" si="0"/>
        <v>1856.67</v>
      </c>
      <c r="N9" s="11" t="s">
        <v>39</v>
      </c>
      <c r="O9" s="11" t="s">
        <v>39</v>
      </c>
      <c r="P9" s="32"/>
      <c r="Q9" s="32"/>
    </row>
    <row r="10" spans="1:18" ht="30" x14ac:dyDescent="0.25">
      <c r="B10" s="37"/>
      <c r="C10" s="13" t="s">
        <v>44</v>
      </c>
      <c r="D10" s="18">
        <v>10</v>
      </c>
      <c r="E10" s="18">
        <v>15</v>
      </c>
      <c r="F10" s="18">
        <v>15</v>
      </c>
      <c r="G10" s="18">
        <v>15</v>
      </c>
      <c r="H10" s="18">
        <v>20</v>
      </c>
      <c r="I10" s="18">
        <v>20</v>
      </c>
      <c r="J10" s="18">
        <v>20</v>
      </c>
      <c r="K10" s="18">
        <v>20</v>
      </c>
      <c r="L10" s="18">
        <v>25</v>
      </c>
      <c r="M10" s="18">
        <v>25</v>
      </c>
      <c r="N10" s="12" t="s">
        <v>39</v>
      </c>
      <c r="O10" s="12" t="s">
        <v>39</v>
      </c>
      <c r="P10" s="32"/>
      <c r="Q10" s="32"/>
    </row>
    <row r="11" spans="1:18" ht="30" x14ac:dyDescent="0.25">
      <c r="B11" s="37"/>
      <c r="C11" s="13" t="s">
        <v>40</v>
      </c>
      <c r="D11" s="17">
        <f>ROUND((D10-(D10*$Q$4)), 0)</f>
        <v>10</v>
      </c>
      <c r="E11" s="17">
        <f t="shared" ref="E11:M11" si="1">ROUND((E10-(E10*$Q$4)), 0)</f>
        <v>15</v>
      </c>
      <c r="F11" s="17">
        <f t="shared" si="1"/>
        <v>15</v>
      </c>
      <c r="G11" s="17">
        <f t="shared" si="1"/>
        <v>15</v>
      </c>
      <c r="H11" s="17">
        <f t="shared" si="1"/>
        <v>20</v>
      </c>
      <c r="I11" s="17">
        <f t="shared" si="1"/>
        <v>20</v>
      </c>
      <c r="J11" s="17">
        <f t="shared" si="1"/>
        <v>20</v>
      </c>
      <c r="K11" s="17">
        <f t="shared" si="1"/>
        <v>20</v>
      </c>
      <c r="L11" s="17">
        <f t="shared" si="1"/>
        <v>25</v>
      </c>
      <c r="M11" s="17">
        <f t="shared" si="1"/>
        <v>25</v>
      </c>
      <c r="N11" s="17" t="s">
        <v>39</v>
      </c>
      <c r="O11" s="17" t="s">
        <v>39</v>
      </c>
      <c r="P11" s="33"/>
      <c r="Q11" s="33"/>
    </row>
    <row r="12" spans="1:18" x14ac:dyDescent="0.25">
      <c r="B12" s="38"/>
      <c r="C12" s="10" t="s">
        <v>8</v>
      </c>
      <c r="D12" s="31">
        <v>1000</v>
      </c>
      <c r="E12" s="31">
        <v>5000</v>
      </c>
      <c r="F12" s="31">
        <v>7000</v>
      </c>
      <c r="G12" s="31">
        <v>10000</v>
      </c>
      <c r="H12" s="31">
        <v>15000</v>
      </c>
      <c r="I12" s="31">
        <v>20000</v>
      </c>
      <c r="J12" s="31">
        <v>25000</v>
      </c>
      <c r="K12" s="31">
        <v>30000</v>
      </c>
      <c r="L12" s="31">
        <v>40000</v>
      </c>
      <c r="M12" s="31">
        <v>50000</v>
      </c>
      <c r="N12" s="31">
        <v>100000</v>
      </c>
      <c r="O12" s="31" t="s">
        <v>39</v>
      </c>
      <c r="P12" s="31">
        <v>100000</v>
      </c>
      <c r="Q12" s="31">
        <v>1000</v>
      </c>
    </row>
    <row r="13" spans="1:18" ht="90" x14ac:dyDescent="0.25">
      <c r="B13" s="38"/>
      <c r="C13" s="14" t="s">
        <v>33</v>
      </c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2"/>
      <c r="Q13" s="32"/>
    </row>
    <row r="14" spans="1:18" ht="30" x14ac:dyDescent="0.25">
      <c r="B14" s="38"/>
      <c r="C14" s="13" t="s">
        <v>36</v>
      </c>
      <c r="D14" s="16">
        <v>182.5</v>
      </c>
      <c r="E14" s="16">
        <v>179.5</v>
      </c>
      <c r="F14" s="16">
        <v>170</v>
      </c>
      <c r="G14" s="16">
        <v>152.5</v>
      </c>
      <c r="H14" s="16">
        <v>152.5</v>
      </c>
      <c r="I14" s="16">
        <v>147.5</v>
      </c>
      <c r="J14" s="16">
        <v>122.5</v>
      </c>
      <c r="K14" s="16">
        <v>112.5</v>
      </c>
      <c r="L14" s="16">
        <v>100</v>
      </c>
      <c r="M14" s="16">
        <v>95</v>
      </c>
      <c r="N14" s="16">
        <v>95</v>
      </c>
      <c r="O14" s="21" t="s">
        <v>39</v>
      </c>
      <c r="P14" s="32"/>
      <c r="Q14" s="32"/>
    </row>
    <row r="15" spans="1:18" ht="45" x14ac:dyDescent="0.25">
      <c r="B15" s="38"/>
      <c r="C15" s="13" t="s">
        <v>37</v>
      </c>
      <c r="D15" s="20">
        <f>ROUND((D14-(D14*$Q$3)), 2)</f>
        <v>182.5</v>
      </c>
      <c r="E15" s="20">
        <f t="shared" ref="E15:N15" si="2">ROUND((E14-(E14*$Q$3)), 2)</f>
        <v>179.5</v>
      </c>
      <c r="F15" s="20">
        <f t="shared" si="2"/>
        <v>170</v>
      </c>
      <c r="G15" s="20">
        <f t="shared" si="2"/>
        <v>152.5</v>
      </c>
      <c r="H15" s="20">
        <f t="shared" si="2"/>
        <v>152.5</v>
      </c>
      <c r="I15" s="20">
        <f t="shared" si="2"/>
        <v>147.5</v>
      </c>
      <c r="J15" s="20">
        <f t="shared" si="2"/>
        <v>122.5</v>
      </c>
      <c r="K15" s="20">
        <f t="shared" si="2"/>
        <v>112.5</v>
      </c>
      <c r="L15" s="20">
        <f t="shared" si="2"/>
        <v>100</v>
      </c>
      <c r="M15" s="20">
        <f t="shared" si="2"/>
        <v>95</v>
      </c>
      <c r="N15" s="20">
        <f t="shared" si="2"/>
        <v>95</v>
      </c>
      <c r="O15" s="11" t="s">
        <v>39</v>
      </c>
      <c r="P15" s="32"/>
      <c r="Q15" s="32"/>
    </row>
    <row r="16" spans="1:18" ht="30" x14ac:dyDescent="0.25">
      <c r="B16" s="38"/>
      <c r="C16" s="13" t="s">
        <v>44</v>
      </c>
      <c r="D16" s="18">
        <v>10</v>
      </c>
      <c r="E16" s="18">
        <v>15</v>
      </c>
      <c r="F16" s="18">
        <v>15</v>
      </c>
      <c r="G16" s="18">
        <v>15</v>
      </c>
      <c r="H16" s="18">
        <v>20</v>
      </c>
      <c r="I16" s="18">
        <v>20</v>
      </c>
      <c r="J16" s="18">
        <v>20</v>
      </c>
      <c r="K16" s="18">
        <v>20</v>
      </c>
      <c r="L16" s="18">
        <v>25</v>
      </c>
      <c r="M16" s="18">
        <v>25</v>
      </c>
      <c r="N16" s="18">
        <v>25</v>
      </c>
      <c r="O16" s="12"/>
      <c r="P16" s="32"/>
      <c r="Q16" s="32"/>
    </row>
    <row r="17" spans="2:17" ht="30" x14ac:dyDescent="0.25">
      <c r="B17" s="38"/>
      <c r="C17" s="13" t="s">
        <v>40</v>
      </c>
      <c r="D17" s="17">
        <f>ROUND((D16-(D16*$Q$4)), 0)</f>
        <v>10</v>
      </c>
      <c r="E17" s="17">
        <f t="shared" ref="E17:N17" si="3">ROUND((E16-(E16*$Q$4)), 0)</f>
        <v>15</v>
      </c>
      <c r="F17" s="17">
        <f t="shared" si="3"/>
        <v>15</v>
      </c>
      <c r="G17" s="17">
        <f t="shared" si="3"/>
        <v>15</v>
      </c>
      <c r="H17" s="17">
        <f t="shared" si="3"/>
        <v>20</v>
      </c>
      <c r="I17" s="17">
        <f t="shared" si="3"/>
        <v>20</v>
      </c>
      <c r="J17" s="17">
        <f t="shared" si="3"/>
        <v>20</v>
      </c>
      <c r="K17" s="17">
        <f t="shared" si="3"/>
        <v>20</v>
      </c>
      <c r="L17" s="17">
        <f t="shared" si="3"/>
        <v>25</v>
      </c>
      <c r="M17" s="17">
        <f t="shared" si="3"/>
        <v>25</v>
      </c>
      <c r="N17" s="17">
        <f t="shared" si="3"/>
        <v>25</v>
      </c>
      <c r="O17" s="19" t="s">
        <v>39</v>
      </c>
      <c r="P17" s="33"/>
      <c r="Q17" s="33"/>
    </row>
    <row r="18" spans="2:17" x14ac:dyDescent="0.25">
      <c r="B18" s="37"/>
      <c r="C18" s="10" t="s">
        <v>38</v>
      </c>
      <c r="D18" s="31">
        <v>500</v>
      </c>
      <c r="E18" s="31">
        <v>1000</v>
      </c>
      <c r="F18" s="31">
        <v>2000</v>
      </c>
      <c r="G18" s="31">
        <v>3000</v>
      </c>
      <c r="H18" s="31">
        <v>4000</v>
      </c>
      <c r="I18" s="31">
        <v>5000</v>
      </c>
      <c r="J18" s="31">
        <v>6000</v>
      </c>
      <c r="K18" s="31">
        <v>7000</v>
      </c>
      <c r="L18" s="31">
        <v>8000</v>
      </c>
      <c r="M18" s="31">
        <v>9000</v>
      </c>
      <c r="N18" s="31">
        <v>10000</v>
      </c>
      <c r="O18" s="31" t="s">
        <v>39</v>
      </c>
      <c r="P18" s="31">
        <v>10000</v>
      </c>
      <c r="Q18" s="31">
        <v>1000</v>
      </c>
    </row>
    <row r="19" spans="2:17" ht="150" x14ac:dyDescent="0.25">
      <c r="B19" s="37"/>
      <c r="C19" s="10" t="s">
        <v>9</v>
      </c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2"/>
      <c r="Q19" s="32"/>
    </row>
    <row r="20" spans="2:17" ht="30" x14ac:dyDescent="0.25">
      <c r="B20" s="37"/>
      <c r="C20" s="13" t="s">
        <v>36</v>
      </c>
      <c r="D20" s="16">
        <v>825</v>
      </c>
      <c r="E20" s="16">
        <v>734.67</v>
      </c>
      <c r="F20" s="16">
        <v>670.33</v>
      </c>
      <c r="G20" s="16">
        <v>635</v>
      </c>
      <c r="H20" s="16">
        <v>629.66999999999996</v>
      </c>
      <c r="I20" s="16">
        <v>588.33000000000004</v>
      </c>
      <c r="J20" s="16">
        <v>584.33000000000004</v>
      </c>
      <c r="K20" s="16">
        <v>553.5</v>
      </c>
      <c r="L20" s="16">
        <v>549.57000000000005</v>
      </c>
      <c r="M20" s="16">
        <v>524.57000000000005</v>
      </c>
      <c r="N20" s="16">
        <v>503.27</v>
      </c>
      <c r="O20" s="21" t="s">
        <v>39</v>
      </c>
      <c r="P20" s="32"/>
      <c r="Q20" s="32"/>
    </row>
    <row r="21" spans="2:17" ht="45" x14ac:dyDescent="0.25">
      <c r="B21" s="37"/>
      <c r="C21" s="13" t="s">
        <v>37</v>
      </c>
      <c r="D21" s="20">
        <f>ROUND((D20-(D20*$Q$3)), 2)</f>
        <v>825</v>
      </c>
      <c r="E21" s="20">
        <f t="shared" ref="E21:N21" si="4">ROUND((E20-(E20*$Q$3)), 2)</f>
        <v>734.67</v>
      </c>
      <c r="F21" s="20">
        <f t="shared" si="4"/>
        <v>670.33</v>
      </c>
      <c r="G21" s="20">
        <f t="shared" si="4"/>
        <v>635</v>
      </c>
      <c r="H21" s="20">
        <f t="shared" si="4"/>
        <v>629.66999999999996</v>
      </c>
      <c r="I21" s="20">
        <f t="shared" si="4"/>
        <v>588.33000000000004</v>
      </c>
      <c r="J21" s="20">
        <f t="shared" si="4"/>
        <v>584.33000000000004</v>
      </c>
      <c r="K21" s="20">
        <f t="shared" si="4"/>
        <v>553.5</v>
      </c>
      <c r="L21" s="20">
        <f t="shared" si="4"/>
        <v>549.57000000000005</v>
      </c>
      <c r="M21" s="20">
        <f t="shared" si="4"/>
        <v>524.57000000000005</v>
      </c>
      <c r="N21" s="20">
        <f t="shared" si="4"/>
        <v>503.27</v>
      </c>
      <c r="O21" s="11" t="s">
        <v>39</v>
      </c>
      <c r="P21" s="32"/>
      <c r="Q21" s="32"/>
    </row>
    <row r="22" spans="2:17" ht="30" x14ac:dyDescent="0.25">
      <c r="B22" s="37"/>
      <c r="C22" s="13" t="s">
        <v>41</v>
      </c>
      <c r="D22" s="18">
        <v>14</v>
      </c>
      <c r="E22" s="18">
        <v>14</v>
      </c>
      <c r="F22" s="18">
        <v>14</v>
      </c>
      <c r="G22" s="18">
        <v>17</v>
      </c>
      <c r="H22" s="18">
        <v>17</v>
      </c>
      <c r="I22" s="18">
        <v>17</v>
      </c>
      <c r="J22" s="18">
        <v>17</v>
      </c>
      <c r="K22" s="18">
        <v>20</v>
      </c>
      <c r="L22" s="18">
        <v>20</v>
      </c>
      <c r="M22" s="18">
        <v>20</v>
      </c>
      <c r="N22" s="18">
        <v>20</v>
      </c>
      <c r="O22" s="12" t="s">
        <v>39</v>
      </c>
      <c r="P22" s="32"/>
      <c r="Q22" s="32"/>
    </row>
    <row r="23" spans="2:17" ht="30" x14ac:dyDescent="0.25">
      <c r="B23" s="37"/>
      <c r="C23" s="13" t="s">
        <v>40</v>
      </c>
      <c r="D23" s="17">
        <f>ROUND((D22-(D22*$Q$4)), 0)</f>
        <v>14</v>
      </c>
      <c r="E23" s="17">
        <f t="shared" ref="E23:N23" si="5">ROUND((E22-(E22*$Q$4)), 0)</f>
        <v>14</v>
      </c>
      <c r="F23" s="17">
        <f t="shared" si="5"/>
        <v>14</v>
      </c>
      <c r="G23" s="17">
        <f t="shared" si="5"/>
        <v>17</v>
      </c>
      <c r="H23" s="17">
        <f t="shared" si="5"/>
        <v>17</v>
      </c>
      <c r="I23" s="17">
        <f t="shared" si="5"/>
        <v>17</v>
      </c>
      <c r="J23" s="17">
        <f t="shared" si="5"/>
        <v>17</v>
      </c>
      <c r="K23" s="17">
        <f t="shared" si="5"/>
        <v>20</v>
      </c>
      <c r="L23" s="17">
        <f t="shared" si="5"/>
        <v>20</v>
      </c>
      <c r="M23" s="17">
        <f t="shared" si="5"/>
        <v>20</v>
      </c>
      <c r="N23" s="17">
        <f t="shared" si="5"/>
        <v>20</v>
      </c>
      <c r="O23" s="19" t="s">
        <v>39</v>
      </c>
      <c r="P23" s="33"/>
      <c r="Q23" s="33"/>
    </row>
    <row r="24" spans="2:17" x14ac:dyDescent="0.25">
      <c r="B24" s="37"/>
      <c r="C24" s="10" t="s">
        <v>10</v>
      </c>
      <c r="D24" s="31">
        <v>100</v>
      </c>
      <c r="E24" s="31">
        <v>300</v>
      </c>
      <c r="F24" s="31">
        <v>500</v>
      </c>
      <c r="G24" s="31">
        <v>800</v>
      </c>
      <c r="H24" s="31">
        <v>1000</v>
      </c>
      <c r="I24" s="31">
        <v>1500</v>
      </c>
      <c r="J24" s="31">
        <v>2000</v>
      </c>
      <c r="K24" s="31">
        <v>3000</v>
      </c>
      <c r="L24" s="31">
        <v>4000</v>
      </c>
      <c r="M24" s="31">
        <v>5000</v>
      </c>
      <c r="N24" s="31">
        <v>6000</v>
      </c>
      <c r="O24" s="31">
        <v>7000</v>
      </c>
      <c r="P24" s="31">
        <v>15000</v>
      </c>
      <c r="Q24" s="31">
        <v>2000</v>
      </c>
    </row>
    <row r="25" spans="2:17" ht="45" x14ac:dyDescent="0.25">
      <c r="B25" s="37"/>
      <c r="C25" s="10" t="s">
        <v>11</v>
      </c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2"/>
      <c r="Q25" s="32"/>
    </row>
    <row r="26" spans="2:17" ht="30" x14ac:dyDescent="0.25">
      <c r="B26" s="37"/>
      <c r="C26" s="13" t="s">
        <v>36</v>
      </c>
      <c r="D26" s="16">
        <v>286.76</v>
      </c>
      <c r="E26" s="16">
        <v>274</v>
      </c>
      <c r="F26" s="16">
        <v>257.67</v>
      </c>
      <c r="G26" s="16">
        <v>253.33</v>
      </c>
      <c r="H26" s="16">
        <v>248.33</v>
      </c>
      <c r="I26" s="16">
        <v>248.33</v>
      </c>
      <c r="J26" s="16">
        <v>245</v>
      </c>
      <c r="K26" s="16">
        <v>240.33</v>
      </c>
      <c r="L26" s="16">
        <v>240.33</v>
      </c>
      <c r="M26" s="16">
        <v>222.67</v>
      </c>
      <c r="N26" s="16">
        <v>216</v>
      </c>
      <c r="O26" s="16">
        <v>208.67</v>
      </c>
      <c r="P26" s="32"/>
      <c r="Q26" s="32"/>
    </row>
    <row r="27" spans="2:17" ht="45" x14ac:dyDescent="0.25">
      <c r="B27" s="37"/>
      <c r="C27" s="13" t="s">
        <v>37</v>
      </c>
      <c r="D27" s="20">
        <f>ROUND((D26-(D26*$Q$3)), 2)</f>
        <v>286.76</v>
      </c>
      <c r="E27" s="20">
        <f t="shared" ref="E27:O27" si="6">ROUND((E26-(E26*$Q$3)), 2)</f>
        <v>274</v>
      </c>
      <c r="F27" s="20">
        <f t="shared" si="6"/>
        <v>257.67</v>
      </c>
      <c r="G27" s="20">
        <f t="shared" si="6"/>
        <v>253.33</v>
      </c>
      <c r="H27" s="20">
        <f t="shared" si="6"/>
        <v>248.33</v>
      </c>
      <c r="I27" s="20">
        <f t="shared" si="6"/>
        <v>248.33</v>
      </c>
      <c r="J27" s="20">
        <f t="shared" si="6"/>
        <v>245</v>
      </c>
      <c r="K27" s="20">
        <f t="shared" si="6"/>
        <v>240.33</v>
      </c>
      <c r="L27" s="20">
        <f t="shared" si="6"/>
        <v>240.33</v>
      </c>
      <c r="M27" s="20">
        <f t="shared" si="6"/>
        <v>222.67</v>
      </c>
      <c r="N27" s="20">
        <f t="shared" si="6"/>
        <v>216</v>
      </c>
      <c r="O27" s="20">
        <f t="shared" si="6"/>
        <v>208.67</v>
      </c>
      <c r="P27" s="32"/>
      <c r="Q27" s="32"/>
    </row>
    <row r="28" spans="2:17" ht="30" x14ac:dyDescent="0.25">
      <c r="B28" s="37"/>
      <c r="C28" s="13" t="s">
        <v>49</v>
      </c>
      <c r="D28" s="18">
        <v>5</v>
      </c>
      <c r="E28" s="18">
        <v>5</v>
      </c>
      <c r="F28" s="18">
        <v>6</v>
      </c>
      <c r="G28" s="18">
        <v>6</v>
      </c>
      <c r="H28" s="18">
        <v>7</v>
      </c>
      <c r="I28" s="18">
        <v>10</v>
      </c>
      <c r="J28" s="18">
        <v>10</v>
      </c>
      <c r="K28" s="18">
        <v>10</v>
      </c>
      <c r="L28" s="18">
        <v>12</v>
      </c>
      <c r="M28" s="18">
        <v>12</v>
      </c>
      <c r="N28" s="18">
        <v>15</v>
      </c>
      <c r="O28" s="18">
        <v>16</v>
      </c>
      <c r="P28" s="32"/>
      <c r="Q28" s="32"/>
    </row>
    <row r="29" spans="2:17" ht="30" x14ac:dyDescent="0.25">
      <c r="B29" s="37"/>
      <c r="C29" s="13" t="s">
        <v>40</v>
      </c>
      <c r="D29" s="17">
        <f>ROUND((D28-(D28*$Q$4)), 0)</f>
        <v>5</v>
      </c>
      <c r="E29" s="17">
        <f t="shared" ref="E29:O29" si="7">ROUND((E28-(E28*$Q$4)), 0)</f>
        <v>5</v>
      </c>
      <c r="F29" s="17">
        <f t="shared" si="7"/>
        <v>6</v>
      </c>
      <c r="G29" s="17">
        <f t="shared" si="7"/>
        <v>6</v>
      </c>
      <c r="H29" s="17">
        <f t="shared" si="7"/>
        <v>7</v>
      </c>
      <c r="I29" s="17">
        <f t="shared" si="7"/>
        <v>10</v>
      </c>
      <c r="J29" s="17">
        <f t="shared" si="7"/>
        <v>10</v>
      </c>
      <c r="K29" s="17">
        <f t="shared" si="7"/>
        <v>10</v>
      </c>
      <c r="L29" s="17">
        <f t="shared" si="7"/>
        <v>12</v>
      </c>
      <c r="M29" s="17">
        <f t="shared" si="7"/>
        <v>12</v>
      </c>
      <c r="N29" s="17">
        <f t="shared" si="7"/>
        <v>15</v>
      </c>
      <c r="O29" s="17">
        <f t="shared" si="7"/>
        <v>16</v>
      </c>
      <c r="P29" s="33"/>
      <c r="Q29" s="33"/>
    </row>
    <row r="30" spans="2:17" x14ac:dyDescent="0.25">
      <c r="B30" s="37"/>
      <c r="C30" s="10" t="s">
        <v>12</v>
      </c>
      <c r="D30" s="31">
        <v>1</v>
      </c>
      <c r="E30" s="31">
        <v>2</v>
      </c>
      <c r="F30" s="31">
        <v>3</v>
      </c>
      <c r="G30" s="31">
        <v>4</v>
      </c>
      <c r="H30" s="31">
        <v>5</v>
      </c>
      <c r="I30" s="31">
        <v>6</v>
      </c>
      <c r="J30" s="31">
        <v>7</v>
      </c>
      <c r="K30" s="31">
        <v>10</v>
      </c>
      <c r="L30" s="31">
        <v>15</v>
      </c>
      <c r="M30" s="31">
        <v>20</v>
      </c>
      <c r="N30" s="31">
        <v>30</v>
      </c>
      <c r="O30" s="31">
        <v>40</v>
      </c>
      <c r="P30" s="31">
        <v>100</v>
      </c>
      <c r="Q30" s="31">
        <v>10</v>
      </c>
    </row>
    <row r="31" spans="2:17" ht="30" x14ac:dyDescent="0.25">
      <c r="B31" s="37"/>
      <c r="C31" s="10" t="s">
        <v>13</v>
      </c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2"/>
      <c r="Q31" s="32"/>
    </row>
    <row r="32" spans="2:17" ht="30" x14ac:dyDescent="0.25">
      <c r="B32" s="37"/>
      <c r="C32" s="13" t="s">
        <v>36</v>
      </c>
      <c r="D32" s="16">
        <v>278.51</v>
      </c>
      <c r="E32" s="16">
        <v>278.51</v>
      </c>
      <c r="F32" s="16">
        <v>275.18</v>
      </c>
      <c r="G32" s="16">
        <v>275.18</v>
      </c>
      <c r="H32" s="16">
        <v>275.18</v>
      </c>
      <c r="I32" s="16">
        <v>275.18</v>
      </c>
      <c r="J32" s="16">
        <v>275.17777777777769</v>
      </c>
      <c r="K32" s="16">
        <v>271.84444444444438</v>
      </c>
      <c r="L32" s="16">
        <v>271.84444444444438</v>
      </c>
      <c r="M32" s="16">
        <v>268.51111111111101</v>
      </c>
      <c r="N32" s="16">
        <v>268.51111111111101</v>
      </c>
      <c r="O32" s="16">
        <v>268.51111111111101</v>
      </c>
      <c r="P32" s="32"/>
      <c r="Q32" s="32"/>
    </row>
    <row r="33" spans="2:17" ht="45" x14ac:dyDescent="0.25">
      <c r="B33" s="37"/>
      <c r="C33" s="13" t="s">
        <v>37</v>
      </c>
      <c r="D33" s="20">
        <f>ROUND((D32-(D32*$Q$3)), 2)</f>
        <v>278.51</v>
      </c>
      <c r="E33" s="20">
        <f t="shared" ref="E33:O33" si="8">ROUND((E32-(E32*$Q$3)), 2)</f>
        <v>278.51</v>
      </c>
      <c r="F33" s="20">
        <f t="shared" si="8"/>
        <v>275.18</v>
      </c>
      <c r="G33" s="20">
        <f t="shared" si="8"/>
        <v>275.18</v>
      </c>
      <c r="H33" s="20">
        <f t="shared" si="8"/>
        <v>275.18</v>
      </c>
      <c r="I33" s="20">
        <f t="shared" si="8"/>
        <v>275.18</v>
      </c>
      <c r="J33" s="20">
        <f t="shared" si="8"/>
        <v>275.18</v>
      </c>
      <c r="K33" s="20">
        <f t="shared" si="8"/>
        <v>271.83999999999997</v>
      </c>
      <c r="L33" s="20">
        <f t="shared" si="8"/>
        <v>271.83999999999997</v>
      </c>
      <c r="M33" s="20">
        <f t="shared" si="8"/>
        <v>268.51</v>
      </c>
      <c r="N33" s="20">
        <f t="shared" si="8"/>
        <v>268.51</v>
      </c>
      <c r="O33" s="20">
        <f t="shared" si="8"/>
        <v>268.51</v>
      </c>
      <c r="P33" s="32"/>
      <c r="Q33" s="32"/>
    </row>
    <row r="34" spans="2:17" ht="30" x14ac:dyDescent="0.25">
      <c r="B34" s="37"/>
      <c r="C34" s="13" t="s">
        <v>44</v>
      </c>
      <c r="D34" s="18">
        <v>3</v>
      </c>
      <c r="E34" s="18">
        <v>3</v>
      </c>
      <c r="F34" s="18">
        <v>3</v>
      </c>
      <c r="G34" s="18">
        <v>3</v>
      </c>
      <c r="H34" s="18">
        <v>3</v>
      </c>
      <c r="I34" s="18">
        <v>3</v>
      </c>
      <c r="J34" s="18">
        <v>4</v>
      </c>
      <c r="K34" s="18">
        <v>4</v>
      </c>
      <c r="L34" s="18">
        <v>4</v>
      </c>
      <c r="M34" s="18">
        <v>4</v>
      </c>
      <c r="N34" s="18">
        <v>4</v>
      </c>
      <c r="O34" s="18">
        <v>4</v>
      </c>
      <c r="P34" s="32"/>
      <c r="Q34" s="32"/>
    </row>
    <row r="35" spans="2:17" ht="30" x14ac:dyDescent="0.25">
      <c r="B35" s="37"/>
      <c r="C35" s="13" t="s">
        <v>40</v>
      </c>
      <c r="D35" s="17">
        <f>ROUND((D34-(D34*$Q$4)), 0)</f>
        <v>3</v>
      </c>
      <c r="E35" s="17">
        <f t="shared" ref="E35:O35" si="9">ROUND((E34-(E34*$Q$4)), 0)</f>
        <v>3</v>
      </c>
      <c r="F35" s="17">
        <f t="shared" si="9"/>
        <v>3</v>
      </c>
      <c r="G35" s="17">
        <f t="shared" si="9"/>
        <v>3</v>
      </c>
      <c r="H35" s="17">
        <f t="shared" si="9"/>
        <v>3</v>
      </c>
      <c r="I35" s="17">
        <f t="shared" si="9"/>
        <v>3</v>
      </c>
      <c r="J35" s="17">
        <f t="shared" si="9"/>
        <v>4</v>
      </c>
      <c r="K35" s="17">
        <f t="shared" si="9"/>
        <v>4</v>
      </c>
      <c r="L35" s="17">
        <f t="shared" si="9"/>
        <v>4</v>
      </c>
      <c r="M35" s="17">
        <f t="shared" si="9"/>
        <v>4</v>
      </c>
      <c r="N35" s="17">
        <f t="shared" si="9"/>
        <v>4</v>
      </c>
      <c r="O35" s="17">
        <f t="shared" si="9"/>
        <v>4</v>
      </c>
      <c r="P35" s="33"/>
      <c r="Q35" s="33"/>
    </row>
    <row r="36" spans="2:17" x14ac:dyDescent="0.25">
      <c r="B36" s="37"/>
      <c r="C36" s="10" t="s">
        <v>14</v>
      </c>
      <c r="D36" s="31">
        <v>50</v>
      </c>
      <c r="E36" s="31">
        <v>100</v>
      </c>
      <c r="F36" s="31">
        <v>150</v>
      </c>
      <c r="G36" s="31">
        <v>200</v>
      </c>
      <c r="H36" s="31">
        <v>250</v>
      </c>
      <c r="I36" s="31">
        <v>300</v>
      </c>
      <c r="J36" s="31">
        <v>450</v>
      </c>
      <c r="K36" s="31">
        <v>500</v>
      </c>
      <c r="L36" s="31">
        <v>550</v>
      </c>
      <c r="M36" s="31">
        <v>600</v>
      </c>
      <c r="N36" s="31">
        <v>700</v>
      </c>
      <c r="O36" s="31">
        <v>1000</v>
      </c>
      <c r="P36" s="31">
        <v>4000</v>
      </c>
      <c r="Q36" s="31">
        <v>500</v>
      </c>
    </row>
    <row r="37" spans="2:17" ht="45" x14ac:dyDescent="0.25">
      <c r="B37" s="37"/>
      <c r="C37" s="15" t="s">
        <v>15</v>
      </c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2"/>
      <c r="Q37" s="32"/>
    </row>
    <row r="38" spans="2:17" ht="30" x14ac:dyDescent="0.25">
      <c r="B38" s="37"/>
      <c r="C38" s="13" t="s">
        <v>36</v>
      </c>
      <c r="D38" s="16">
        <v>364.66666666666669</v>
      </c>
      <c r="E38" s="16">
        <v>353.33333333333331</v>
      </c>
      <c r="F38" s="16">
        <v>350</v>
      </c>
      <c r="G38" s="16">
        <v>335</v>
      </c>
      <c r="H38" s="16">
        <v>331.66666666666669</v>
      </c>
      <c r="I38" s="16">
        <v>331.66666666666669</v>
      </c>
      <c r="J38" s="16">
        <v>302.66666666666669</v>
      </c>
      <c r="K38" s="16">
        <v>299.33333333333331</v>
      </c>
      <c r="L38" s="16">
        <v>299.33333333333331</v>
      </c>
      <c r="M38" s="16">
        <v>291.33333333333331</v>
      </c>
      <c r="N38" s="16">
        <v>288</v>
      </c>
      <c r="O38" s="16">
        <v>281.66666666666669</v>
      </c>
      <c r="P38" s="32"/>
      <c r="Q38" s="32"/>
    </row>
    <row r="39" spans="2:17" ht="45" x14ac:dyDescent="0.25">
      <c r="B39" s="37"/>
      <c r="C39" s="13" t="s">
        <v>37</v>
      </c>
      <c r="D39" s="20">
        <f>ROUND((D38-(D38*$Q$3)), 2)</f>
        <v>364.67</v>
      </c>
      <c r="E39" s="20">
        <f t="shared" ref="E39:O39" si="10">ROUND((E38-(E38*$Q$3)), 2)</f>
        <v>353.33</v>
      </c>
      <c r="F39" s="20">
        <f t="shared" si="10"/>
        <v>350</v>
      </c>
      <c r="G39" s="20">
        <f t="shared" si="10"/>
        <v>335</v>
      </c>
      <c r="H39" s="20">
        <f t="shared" si="10"/>
        <v>331.67</v>
      </c>
      <c r="I39" s="20">
        <f t="shared" si="10"/>
        <v>331.67</v>
      </c>
      <c r="J39" s="20">
        <f t="shared" si="10"/>
        <v>302.67</v>
      </c>
      <c r="K39" s="20">
        <f t="shared" si="10"/>
        <v>299.33</v>
      </c>
      <c r="L39" s="20">
        <f t="shared" si="10"/>
        <v>299.33</v>
      </c>
      <c r="M39" s="20">
        <f t="shared" si="10"/>
        <v>291.33</v>
      </c>
      <c r="N39" s="20">
        <f t="shared" si="10"/>
        <v>288</v>
      </c>
      <c r="O39" s="20">
        <f t="shared" si="10"/>
        <v>281.67</v>
      </c>
      <c r="P39" s="32"/>
      <c r="Q39" s="32"/>
    </row>
    <row r="40" spans="2:17" ht="30" x14ac:dyDescent="0.25">
      <c r="B40" s="37"/>
      <c r="C40" s="13" t="s">
        <v>44</v>
      </c>
      <c r="D40" s="18">
        <v>5</v>
      </c>
      <c r="E40" s="18">
        <v>5</v>
      </c>
      <c r="F40" s="18">
        <v>5</v>
      </c>
      <c r="G40" s="18">
        <v>5</v>
      </c>
      <c r="H40" s="18">
        <v>5</v>
      </c>
      <c r="I40" s="18">
        <v>5</v>
      </c>
      <c r="J40" s="18">
        <v>5</v>
      </c>
      <c r="K40" s="18">
        <v>8</v>
      </c>
      <c r="L40" s="18">
        <v>8</v>
      </c>
      <c r="M40" s="18">
        <v>8</v>
      </c>
      <c r="N40" s="18">
        <v>8</v>
      </c>
      <c r="O40" s="18">
        <v>8</v>
      </c>
      <c r="P40" s="32"/>
      <c r="Q40" s="32"/>
    </row>
    <row r="41" spans="2:17" ht="30" x14ac:dyDescent="0.25">
      <c r="B41" s="37"/>
      <c r="C41" s="13" t="s">
        <v>40</v>
      </c>
      <c r="D41" s="17">
        <f>ROUND((D40-(D40*$Q$4)), 0)</f>
        <v>5</v>
      </c>
      <c r="E41" s="17">
        <f t="shared" ref="E41:O41" si="11">ROUND((E40-(E40*$Q$4)), 0)</f>
        <v>5</v>
      </c>
      <c r="F41" s="17">
        <f t="shared" si="11"/>
        <v>5</v>
      </c>
      <c r="G41" s="17">
        <f t="shared" si="11"/>
        <v>5</v>
      </c>
      <c r="H41" s="17">
        <f t="shared" si="11"/>
        <v>5</v>
      </c>
      <c r="I41" s="17">
        <f t="shared" si="11"/>
        <v>5</v>
      </c>
      <c r="J41" s="17">
        <f t="shared" si="11"/>
        <v>5</v>
      </c>
      <c r="K41" s="17">
        <f t="shared" si="11"/>
        <v>8</v>
      </c>
      <c r="L41" s="17">
        <f t="shared" si="11"/>
        <v>8</v>
      </c>
      <c r="M41" s="17">
        <f t="shared" si="11"/>
        <v>8</v>
      </c>
      <c r="N41" s="17">
        <f t="shared" si="11"/>
        <v>8</v>
      </c>
      <c r="O41" s="17">
        <f t="shared" si="11"/>
        <v>8</v>
      </c>
      <c r="P41" s="33"/>
      <c r="Q41" s="33"/>
    </row>
    <row r="42" spans="2:17" x14ac:dyDescent="0.25">
      <c r="B42" s="37"/>
      <c r="C42" s="10" t="s">
        <v>16</v>
      </c>
      <c r="D42" s="29">
        <v>100</v>
      </c>
      <c r="E42" s="29">
        <v>200</v>
      </c>
      <c r="F42" s="29">
        <v>500</v>
      </c>
      <c r="G42" s="29">
        <v>1000</v>
      </c>
      <c r="H42" s="29">
        <v>1500</v>
      </c>
      <c r="I42" s="29">
        <v>2000</v>
      </c>
      <c r="J42" s="29">
        <v>2500</v>
      </c>
      <c r="K42" s="29">
        <v>3000</v>
      </c>
      <c r="L42" s="29">
        <v>4000</v>
      </c>
      <c r="M42" s="29">
        <v>5000</v>
      </c>
      <c r="N42" s="29">
        <v>6000</v>
      </c>
      <c r="O42" s="29">
        <v>7000</v>
      </c>
      <c r="P42" s="31">
        <v>10000</v>
      </c>
      <c r="Q42" s="31">
        <v>1000</v>
      </c>
    </row>
    <row r="43" spans="2:17" ht="90" x14ac:dyDescent="0.25">
      <c r="B43" s="37"/>
      <c r="C43" s="10" t="s">
        <v>34</v>
      </c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32"/>
      <c r="Q43" s="32"/>
    </row>
    <row r="44" spans="2:17" ht="30" x14ac:dyDescent="0.25">
      <c r="B44" s="37"/>
      <c r="C44" s="13" t="s">
        <v>36</v>
      </c>
      <c r="D44" s="16">
        <v>402.5333333333333</v>
      </c>
      <c r="E44" s="16">
        <v>399.2</v>
      </c>
      <c r="F44" s="16">
        <v>386.66666666666669</v>
      </c>
      <c r="G44" s="16">
        <v>385</v>
      </c>
      <c r="H44" s="16">
        <v>385</v>
      </c>
      <c r="I44" s="16">
        <v>376.33333333333331</v>
      </c>
      <c r="J44" s="16">
        <v>376.33333333333331</v>
      </c>
      <c r="K44" s="16">
        <v>361.66666666666669</v>
      </c>
      <c r="L44" s="16">
        <v>361.66666666666669</v>
      </c>
      <c r="M44" s="16">
        <v>351.66666666666669</v>
      </c>
      <c r="N44" s="16">
        <v>345</v>
      </c>
      <c r="O44" s="16">
        <v>345</v>
      </c>
      <c r="P44" s="32"/>
      <c r="Q44" s="32"/>
    </row>
    <row r="45" spans="2:17" ht="45" x14ac:dyDescent="0.25">
      <c r="B45" s="37"/>
      <c r="C45" s="13" t="s">
        <v>37</v>
      </c>
      <c r="D45" s="20">
        <f>ROUND((D44-(D44*$Q$3)), 2)</f>
        <v>402.53</v>
      </c>
      <c r="E45" s="20">
        <f t="shared" ref="E45:O45" si="12">ROUND((E44-(E44*$Q$3)), 2)</f>
        <v>399.2</v>
      </c>
      <c r="F45" s="20">
        <f t="shared" si="12"/>
        <v>386.67</v>
      </c>
      <c r="G45" s="20">
        <f t="shared" si="12"/>
        <v>385</v>
      </c>
      <c r="H45" s="20">
        <f t="shared" si="12"/>
        <v>385</v>
      </c>
      <c r="I45" s="20">
        <f t="shared" si="12"/>
        <v>376.33</v>
      </c>
      <c r="J45" s="20">
        <f t="shared" si="12"/>
        <v>376.33</v>
      </c>
      <c r="K45" s="20">
        <f t="shared" si="12"/>
        <v>361.67</v>
      </c>
      <c r="L45" s="20">
        <f t="shared" si="12"/>
        <v>361.67</v>
      </c>
      <c r="M45" s="20">
        <f t="shared" si="12"/>
        <v>351.67</v>
      </c>
      <c r="N45" s="20">
        <f t="shared" si="12"/>
        <v>345</v>
      </c>
      <c r="O45" s="20">
        <f t="shared" si="12"/>
        <v>345</v>
      </c>
      <c r="P45" s="32"/>
      <c r="Q45" s="32"/>
    </row>
    <row r="46" spans="2:17" ht="30" x14ac:dyDescent="0.25">
      <c r="B46" s="37"/>
      <c r="C46" s="13" t="s">
        <v>44</v>
      </c>
      <c r="D46" s="18">
        <v>5</v>
      </c>
      <c r="E46" s="18">
        <v>5</v>
      </c>
      <c r="F46" s="18">
        <v>7</v>
      </c>
      <c r="G46" s="18">
        <v>7</v>
      </c>
      <c r="H46" s="18">
        <v>9</v>
      </c>
      <c r="I46" s="18">
        <v>9</v>
      </c>
      <c r="J46" s="18">
        <v>9</v>
      </c>
      <c r="K46" s="18">
        <v>10</v>
      </c>
      <c r="L46" s="18">
        <v>10</v>
      </c>
      <c r="M46" s="18">
        <v>12</v>
      </c>
      <c r="N46" s="18">
        <v>12</v>
      </c>
      <c r="O46" s="18">
        <v>15</v>
      </c>
      <c r="P46" s="32"/>
      <c r="Q46" s="32"/>
    </row>
    <row r="47" spans="2:17" ht="30" x14ac:dyDescent="0.25">
      <c r="B47" s="37"/>
      <c r="C47" s="13" t="s">
        <v>40</v>
      </c>
      <c r="D47" s="17">
        <f>ROUND((D46-(D46*$Q$4)), 0)</f>
        <v>5</v>
      </c>
      <c r="E47" s="17">
        <f t="shared" ref="E47:O47" si="13">ROUND((E46-(E46*$Q$4)), 0)</f>
        <v>5</v>
      </c>
      <c r="F47" s="17">
        <f t="shared" si="13"/>
        <v>7</v>
      </c>
      <c r="G47" s="17">
        <f t="shared" si="13"/>
        <v>7</v>
      </c>
      <c r="H47" s="17">
        <f t="shared" si="13"/>
        <v>9</v>
      </c>
      <c r="I47" s="17">
        <f t="shared" si="13"/>
        <v>9</v>
      </c>
      <c r="J47" s="17">
        <f t="shared" si="13"/>
        <v>9</v>
      </c>
      <c r="K47" s="17">
        <f t="shared" si="13"/>
        <v>10</v>
      </c>
      <c r="L47" s="17">
        <f t="shared" si="13"/>
        <v>10</v>
      </c>
      <c r="M47" s="17">
        <f t="shared" si="13"/>
        <v>12</v>
      </c>
      <c r="N47" s="17">
        <f t="shared" si="13"/>
        <v>12</v>
      </c>
      <c r="O47" s="17">
        <f t="shared" si="13"/>
        <v>15</v>
      </c>
      <c r="P47" s="33"/>
      <c r="Q47" s="33"/>
    </row>
    <row r="48" spans="2:17" x14ac:dyDescent="0.25">
      <c r="B48" s="37"/>
      <c r="C48" s="10" t="s">
        <v>17</v>
      </c>
      <c r="D48" s="29">
        <v>50</v>
      </c>
      <c r="E48" s="29">
        <v>100</v>
      </c>
      <c r="F48" s="29">
        <v>150</v>
      </c>
      <c r="G48" s="29">
        <v>200</v>
      </c>
      <c r="H48" s="29">
        <v>250</v>
      </c>
      <c r="I48" s="29">
        <v>300</v>
      </c>
      <c r="J48" s="29">
        <v>450</v>
      </c>
      <c r="K48" s="29">
        <v>500</v>
      </c>
      <c r="L48" s="29">
        <v>550</v>
      </c>
      <c r="M48" s="29">
        <v>600</v>
      </c>
      <c r="N48" s="29">
        <v>700</v>
      </c>
      <c r="O48" s="29">
        <v>1000</v>
      </c>
      <c r="P48" s="31">
        <v>1000</v>
      </c>
      <c r="Q48" s="31">
        <v>50</v>
      </c>
    </row>
    <row r="49" spans="2:17" ht="75" x14ac:dyDescent="0.25">
      <c r="B49" s="37"/>
      <c r="C49" s="10" t="s">
        <v>18</v>
      </c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32"/>
      <c r="Q49" s="32"/>
    </row>
    <row r="50" spans="2:17" ht="30" x14ac:dyDescent="0.25">
      <c r="B50" s="37"/>
      <c r="C50" s="13" t="s">
        <v>36</v>
      </c>
      <c r="D50" s="16">
        <v>1350.6666666666667</v>
      </c>
      <c r="E50" s="16">
        <v>1242.0333333333333</v>
      </c>
      <c r="F50" s="16">
        <v>1242.0333333333333</v>
      </c>
      <c r="G50" s="16">
        <v>1081.1666666666667</v>
      </c>
      <c r="H50" s="16">
        <v>1014.5</v>
      </c>
      <c r="I50" s="16">
        <v>1002.1</v>
      </c>
      <c r="J50" s="16">
        <v>985.43333333333339</v>
      </c>
      <c r="K50" s="16">
        <v>947.5333333333333</v>
      </c>
      <c r="L50" s="16">
        <v>947.5333333333333</v>
      </c>
      <c r="M50" s="16">
        <v>945.2833333333333</v>
      </c>
      <c r="N50" s="16">
        <v>944.2166666666667</v>
      </c>
      <c r="O50" s="16">
        <v>894.2166666666667</v>
      </c>
      <c r="P50" s="32"/>
      <c r="Q50" s="32"/>
    </row>
    <row r="51" spans="2:17" ht="45" x14ac:dyDescent="0.25">
      <c r="B51" s="37"/>
      <c r="C51" s="13" t="s">
        <v>37</v>
      </c>
      <c r="D51" s="20">
        <f>ROUND((D50-(D50*$Q$3)), 2)</f>
        <v>1350.67</v>
      </c>
      <c r="E51" s="20">
        <f t="shared" ref="E51:O51" si="14">ROUND((E50-(E50*$Q$3)), 2)</f>
        <v>1242.03</v>
      </c>
      <c r="F51" s="20">
        <f t="shared" si="14"/>
        <v>1242.03</v>
      </c>
      <c r="G51" s="20">
        <f t="shared" si="14"/>
        <v>1081.17</v>
      </c>
      <c r="H51" s="20">
        <f t="shared" si="14"/>
        <v>1014.5</v>
      </c>
      <c r="I51" s="20">
        <f t="shared" si="14"/>
        <v>1002.1</v>
      </c>
      <c r="J51" s="20">
        <f t="shared" si="14"/>
        <v>985.43</v>
      </c>
      <c r="K51" s="20">
        <f t="shared" si="14"/>
        <v>947.53</v>
      </c>
      <c r="L51" s="20">
        <f t="shared" si="14"/>
        <v>947.53</v>
      </c>
      <c r="M51" s="20">
        <f t="shared" si="14"/>
        <v>945.28</v>
      </c>
      <c r="N51" s="20">
        <f t="shared" si="14"/>
        <v>944.22</v>
      </c>
      <c r="O51" s="20">
        <f t="shared" si="14"/>
        <v>894.22</v>
      </c>
      <c r="P51" s="32"/>
      <c r="Q51" s="32"/>
    </row>
    <row r="52" spans="2:17" ht="30" x14ac:dyDescent="0.25">
      <c r="B52" s="37"/>
      <c r="C52" s="13" t="s">
        <v>48</v>
      </c>
      <c r="D52" s="18">
        <v>4</v>
      </c>
      <c r="E52" s="18">
        <v>4</v>
      </c>
      <c r="F52" s="18">
        <v>4</v>
      </c>
      <c r="G52" s="18">
        <v>5</v>
      </c>
      <c r="H52" s="18">
        <v>5</v>
      </c>
      <c r="I52" s="18">
        <v>5</v>
      </c>
      <c r="J52" s="18">
        <v>6</v>
      </c>
      <c r="K52" s="18">
        <v>6</v>
      </c>
      <c r="L52" s="18">
        <v>6</v>
      </c>
      <c r="M52" s="18">
        <v>7</v>
      </c>
      <c r="N52" s="18">
        <v>7</v>
      </c>
      <c r="O52" s="18">
        <v>7</v>
      </c>
      <c r="P52" s="32"/>
      <c r="Q52" s="32"/>
    </row>
    <row r="53" spans="2:17" ht="30" x14ac:dyDescent="0.25">
      <c r="B53" s="37"/>
      <c r="C53" s="13" t="s">
        <v>40</v>
      </c>
      <c r="D53" s="17">
        <f>ROUND((D52-(D52*$Q$4)), 0)</f>
        <v>4</v>
      </c>
      <c r="E53" s="17">
        <f t="shared" ref="E53:O53" si="15">ROUND((E52-(E52*$Q$4)), 0)</f>
        <v>4</v>
      </c>
      <c r="F53" s="17">
        <f t="shared" si="15"/>
        <v>4</v>
      </c>
      <c r="G53" s="17">
        <f t="shared" si="15"/>
        <v>5</v>
      </c>
      <c r="H53" s="17">
        <f t="shared" si="15"/>
        <v>5</v>
      </c>
      <c r="I53" s="17">
        <f t="shared" si="15"/>
        <v>5</v>
      </c>
      <c r="J53" s="17">
        <f t="shared" si="15"/>
        <v>6</v>
      </c>
      <c r="K53" s="17">
        <f t="shared" si="15"/>
        <v>6</v>
      </c>
      <c r="L53" s="17">
        <f t="shared" si="15"/>
        <v>6</v>
      </c>
      <c r="M53" s="17">
        <f t="shared" si="15"/>
        <v>7</v>
      </c>
      <c r="N53" s="17">
        <f t="shared" si="15"/>
        <v>7</v>
      </c>
      <c r="O53" s="17">
        <f t="shared" si="15"/>
        <v>7</v>
      </c>
      <c r="P53" s="33"/>
      <c r="Q53" s="33"/>
    </row>
    <row r="54" spans="2:17" x14ac:dyDescent="0.25">
      <c r="B54" s="37"/>
      <c r="C54" s="10" t="s">
        <v>19</v>
      </c>
      <c r="D54" s="29">
        <v>500</v>
      </c>
      <c r="E54" s="29">
        <v>1000</v>
      </c>
      <c r="F54" s="29">
        <v>2000</v>
      </c>
      <c r="G54" s="29">
        <v>3000</v>
      </c>
      <c r="H54" s="29">
        <v>5000</v>
      </c>
      <c r="I54" s="29">
        <v>10000</v>
      </c>
      <c r="J54" s="29">
        <v>20000</v>
      </c>
      <c r="K54" s="29">
        <v>30000</v>
      </c>
      <c r="L54" s="29">
        <v>40000</v>
      </c>
      <c r="M54" s="29">
        <v>50000</v>
      </c>
      <c r="N54" s="29">
        <v>60000</v>
      </c>
      <c r="O54" s="29" t="s">
        <v>39</v>
      </c>
      <c r="P54" s="31">
        <v>60000</v>
      </c>
      <c r="Q54" s="31">
        <v>20000</v>
      </c>
    </row>
    <row r="55" spans="2:17" ht="30" x14ac:dyDescent="0.25">
      <c r="B55" s="37"/>
      <c r="C55" s="10" t="s">
        <v>20</v>
      </c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32"/>
      <c r="Q55" s="32"/>
    </row>
    <row r="56" spans="2:17" ht="30" x14ac:dyDescent="0.25">
      <c r="B56" s="37"/>
      <c r="C56" s="13" t="s">
        <v>36</v>
      </c>
      <c r="D56" s="16">
        <v>76.125</v>
      </c>
      <c r="E56" s="16">
        <v>66.125</v>
      </c>
      <c r="F56" s="16">
        <v>57.25</v>
      </c>
      <c r="G56" s="16">
        <v>52.25</v>
      </c>
      <c r="H56" s="16">
        <v>44.75</v>
      </c>
      <c r="I56" s="16">
        <v>40.1</v>
      </c>
      <c r="J56" s="16">
        <v>40.1</v>
      </c>
      <c r="K56" s="16">
        <v>40.1</v>
      </c>
      <c r="L56" s="16">
        <v>37.6</v>
      </c>
      <c r="M56" s="16">
        <v>35.1</v>
      </c>
      <c r="N56" s="16">
        <v>35.1</v>
      </c>
      <c r="O56" s="21" t="s">
        <v>39</v>
      </c>
      <c r="P56" s="32"/>
      <c r="Q56" s="32"/>
    </row>
    <row r="57" spans="2:17" ht="45" x14ac:dyDescent="0.25">
      <c r="B57" s="37"/>
      <c r="C57" s="13" t="s">
        <v>37</v>
      </c>
      <c r="D57" s="20">
        <f>ROUND((D56-(D56*$Q$3)), 2)</f>
        <v>76.13</v>
      </c>
      <c r="E57" s="20">
        <f t="shared" ref="E57:N57" si="16">ROUND((E56-(E56*$Q$3)), 2)</f>
        <v>66.13</v>
      </c>
      <c r="F57" s="20">
        <f t="shared" si="16"/>
        <v>57.25</v>
      </c>
      <c r="G57" s="20">
        <f t="shared" si="16"/>
        <v>52.25</v>
      </c>
      <c r="H57" s="20">
        <f t="shared" si="16"/>
        <v>44.75</v>
      </c>
      <c r="I57" s="20">
        <f t="shared" si="16"/>
        <v>40.1</v>
      </c>
      <c r="J57" s="20">
        <f t="shared" si="16"/>
        <v>40.1</v>
      </c>
      <c r="K57" s="20">
        <f t="shared" si="16"/>
        <v>40.1</v>
      </c>
      <c r="L57" s="20">
        <f t="shared" si="16"/>
        <v>37.6</v>
      </c>
      <c r="M57" s="20">
        <f t="shared" si="16"/>
        <v>35.1</v>
      </c>
      <c r="N57" s="20">
        <f t="shared" si="16"/>
        <v>35.1</v>
      </c>
      <c r="O57" s="11" t="s">
        <v>39</v>
      </c>
      <c r="P57" s="32"/>
      <c r="Q57" s="32"/>
    </row>
    <row r="58" spans="2:17" ht="30" x14ac:dyDescent="0.25">
      <c r="B58" s="37"/>
      <c r="C58" s="13" t="s">
        <v>44</v>
      </c>
      <c r="D58" s="18">
        <v>7</v>
      </c>
      <c r="E58" s="18">
        <v>7</v>
      </c>
      <c r="F58" s="18">
        <v>7</v>
      </c>
      <c r="G58" s="18">
        <v>10</v>
      </c>
      <c r="H58" s="18">
        <v>10</v>
      </c>
      <c r="I58" s="18">
        <v>10</v>
      </c>
      <c r="J58" s="18">
        <v>12</v>
      </c>
      <c r="K58" s="18">
        <v>15</v>
      </c>
      <c r="L58" s="18">
        <v>29</v>
      </c>
      <c r="M58" s="18">
        <v>20</v>
      </c>
      <c r="N58" s="18">
        <v>25</v>
      </c>
      <c r="O58" s="12"/>
      <c r="P58" s="32"/>
      <c r="Q58" s="32"/>
    </row>
    <row r="59" spans="2:17" ht="30" x14ac:dyDescent="0.25">
      <c r="B59" s="37"/>
      <c r="C59" s="13" t="s">
        <v>40</v>
      </c>
      <c r="D59" s="17">
        <f>ROUND((D58-(D58*$Q$4)), 0)</f>
        <v>7</v>
      </c>
      <c r="E59" s="17">
        <f t="shared" ref="E59:N59" si="17">ROUND((E58-(E58*$Q$4)), 0)</f>
        <v>7</v>
      </c>
      <c r="F59" s="17">
        <f t="shared" si="17"/>
        <v>7</v>
      </c>
      <c r="G59" s="17">
        <f t="shared" si="17"/>
        <v>10</v>
      </c>
      <c r="H59" s="17">
        <f t="shared" si="17"/>
        <v>10</v>
      </c>
      <c r="I59" s="17">
        <f t="shared" si="17"/>
        <v>10</v>
      </c>
      <c r="J59" s="17">
        <f t="shared" si="17"/>
        <v>12</v>
      </c>
      <c r="K59" s="17">
        <f t="shared" si="17"/>
        <v>15</v>
      </c>
      <c r="L59" s="17">
        <f t="shared" si="17"/>
        <v>29</v>
      </c>
      <c r="M59" s="17">
        <f t="shared" si="17"/>
        <v>20</v>
      </c>
      <c r="N59" s="17">
        <f t="shared" si="17"/>
        <v>25</v>
      </c>
      <c r="O59" s="19" t="s">
        <v>39</v>
      </c>
      <c r="P59" s="33"/>
      <c r="Q59" s="33"/>
    </row>
    <row r="60" spans="2:17" x14ac:dyDescent="0.25">
      <c r="B60" s="37"/>
      <c r="C60" s="10" t="s">
        <v>21</v>
      </c>
      <c r="D60" s="29">
        <v>10</v>
      </c>
      <c r="E60" s="29">
        <v>255</v>
      </c>
      <c r="F60" s="29">
        <v>50</v>
      </c>
      <c r="G60" s="29">
        <v>100</v>
      </c>
      <c r="H60" s="29">
        <v>150</v>
      </c>
      <c r="I60" s="29">
        <v>200</v>
      </c>
      <c r="J60" s="29">
        <v>250</v>
      </c>
      <c r="K60" s="29">
        <v>300</v>
      </c>
      <c r="L60" s="29">
        <v>400</v>
      </c>
      <c r="M60" s="29">
        <v>500</v>
      </c>
      <c r="N60" s="29" t="s">
        <v>39</v>
      </c>
      <c r="O60" s="29" t="s">
        <v>39</v>
      </c>
      <c r="P60" s="31">
        <v>500</v>
      </c>
      <c r="Q60" s="31">
        <v>100</v>
      </c>
    </row>
    <row r="61" spans="2:17" ht="75" x14ac:dyDescent="0.25">
      <c r="B61" s="37"/>
      <c r="C61" s="10" t="s">
        <v>22</v>
      </c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32"/>
      <c r="Q61" s="32"/>
    </row>
    <row r="62" spans="2:17" ht="30" x14ac:dyDescent="0.25">
      <c r="B62" s="37"/>
      <c r="C62" s="13" t="s">
        <v>36</v>
      </c>
      <c r="D62" s="16">
        <v>576.66666666666663</v>
      </c>
      <c r="E62" s="16">
        <v>373.33333333333331</v>
      </c>
      <c r="F62" s="16">
        <v>390</v>
      </c>
      <c r="G62" s="16">
        <v>380</v>
      </c>
      <c r="H62" s="16">
        <v>360</v>
      </c>
      <c r="I62" s="16">
        <v>335</v>
      </c>
      <c r="J62" s="16">
        <v>333.33333333333331</v>
      </c>
      <c r="K62" s="16">
        <v>330</v>
      </c>
      <c r="L62" s="16">
        <v>316.66666666666669</v>
      </c>
      <c r="M62" s="16">
        <v>313.33333333333331</v>
      </c>
      <c r="N62" s="21" t="s">
        <v>39</v>
      </c>
      <c r="O62" s="21" t="s">
        <v>39</v>
      </c>
      <c r="P62" s="32"/>
      <c r="Q62" s="32"/>
    </row>
    <row r="63" spans="2:17" ht="45" x14ac:dyDescent="0.25">
      <c r="B63" s="37"/>
      <c r="C63" s="13" t="s">
        <v>37</v>
      </c>
      <c r="D63" s="20">
        <f>ROUND((D62-(D62*$Q$3)), 2)</f>
        <v>576.66999999999996</v>
      </c>
      <c r="E63" s="20">
        <f t="shared" ref="E63:M63" si="18">ROUND((E62-(E62*$Q$3)), 2)</f>
        <v>373.33</v>
      </c>
      <c r="F63" s="20">
        <f t="shared" si="18"/>
        <v>390</v>
      </c>
      <c r="G63" s="20">
        <f t="shared" si="18"/>
        <v>380</v>
      </c>
      <c r="H63" s="20">
        <f t="shared" si="18"/>
        <v>360</v>
      </c>
      <c r="I63" s="20">
        <f t="shared" si="18"/>
        <v>335</v>
      </c>
      <c r="J63" s="20">
        <f t="shared" si="18"/>
        <v>333.33</v>
      </c>
      <c r="K63" s="20">
        <f t="shared" si="18"/>
        <v>330</v>
      </c>
      <c r="L63" s="20">
        <f t="shared" si="18"/>
        <v>316.67</v>
      </c>
      <c r="M63" s="20">
        <f t="shared" si="18"/>
        <v>313.33</v>
      </c>
      <c r="N63" s="11" t="s">
        <v>39</v>
      </c>
      <c r="O63" s="11" t="s">
        <v>39</v>
      </c>
      <c r="P63" s="32"/>
      <c r="Q63" s="32"/>
    </row>
    <row r="64" spans="2:17" ht="30" x14ac:dyDescent="0.25">
      <c r="B64" s="37"/>
      <c r="C64" s="13" t="s">
        <v>47</v>
      </c>
      <c r="D64" s="18">
        <v>4</v>
      </c>
      <c r="E64" s="18">
        <v>6</v>
      </c>
      <c r="F64" s="18">
        <v>8</v>
      </c>
      <c r="G64" s="18">
        <v>10</v>
      </c>
      <c r="H64" s="18">
        <v>12</v>
      </c>
      <c r="I64" s="18">
        <v>12</v>
      </c>
      <c r="J64" s="18">
        <v>12</v>
      </c>
      <c r="K64" s="18">
        <v>12</v>
      </c>
      <c r="L64" s="18">
        <v>12</v>
      </c>
      <c r="M64" s="18">
        <v>12</v>
      </c>
      <c r="N64" s="12" t="s">
        <v>39</v>
      </c>
      <c r="O64" s="12" t="s">
        <v>39</v>
      </c>
      <c r="P64" s="32"/>
      <c r="Q64" s="32"/>
    </row>
    <row r="65" spans="2:17" ht="30" x14ac:dyDescent="0.25">
      <c r="B65" s="37"/>
      <c r="C65" s="13" t="s">
        <v>40</v>
      </c>
      <c r="D65" s="17">
        <f>ROUND((D64-(D64*$Q$4)), 0)</f>
        <v>4</v>
      </c>
      <c r="E65" s="17">
        <f t="shared" ref="E65:M65" si="19">ROUND((E64-(E64*$Q$4)), 0)</f>
        <v>6</v>
      </c>
      <c r="F65" s="17">
        <f t="shared" si="19"/>
        <v>8</v>
      </c>
      <c r="G65" s="17">
        <f t="shared" si="19"/>
        <v>10</v>
      </c>
      <c r="H65" s="17">
        <f t="shared" si="19"/>
        <v>12</v>
      </c>
      <c r="I65" s="17">
        <f t="shared" si="19"/>
        <v>12</v>
      </c>
      <c r="J65" s="17">
        <f t="shared" si="19"/>
        <v>12</v>
      </c>
      <c r="K65" s="17">
        <f t="shared" si="19"/>
        <v>12</v>
      </c>
      <c r="L65" s="17">
        <f t="shared" si="19"/>
        <v>12</v>
      </c>
      <c r="M65" s="17">
        <f t="shared" si="19"/>
        <v>12</v>
      </c>
      <c r="N65" s="19" t="s">
        <v>39</v>
      </c>
      <c r="O65" s="19" t="s">
        <v>39</v>
      </c>
      <c r="P65" s="33"/>
      <c r="Q65" s="33"/>
    </row>
    <row r="66" spans="2:17" x14ac:dyDescent="0.25">
      <c r="B66" s="39" t="s">
        <v>39</v>
      </c>
      <c r="C66" s="10" t="s">
        <v>23</v>
      </c>
      <c r="D66" s="29">
        <v>500</v>
      </c>
      <c r="E66" s="29">
        <v>1000</v>
      </c>
      <c r="F66" s="29">
        <v>2000</v>
      </c>
      <c r="G66" s="29">
        <v>3000</v>
      </c>
      <c r="H66" s="29">
        <v>5000</v>
      </c>
      <c r="I66" s="29">
        <v>10000</v>
      </c>
      <c r="J66" s="29">
        <v>20000</v>
      </c>
      <c r="K66" s="29">
        <v>30000</v>
      </c>
      <c r="L66" s="29" t="s">
        <v>24</v>
      </c>
      <c r="M66" s="29" t="s">
        <v>39</v>
      </c>
      <c r="N66" s="31" t="s">
        <v>39</v>
      </c>
      <c r="O66" s="31" t="s">
        <v>39</v>
      </c>
      <c r="P66" s="34">
        <v>50000</v>
      </c>
      <c r="Q66" s="34">
        <v>1000</v>
      </c>
    </row>
    <row r="67" spans="2:17" ht="45" x14ac:dyDescent="0.25">
      <c r="B67" s="40"/>
      <c r="C67" s="10" t="s">
        <v>25</v>
      </c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33"/>
      <c r="O67" s="33"/>
      <c r="P67" s="35"/>
      <c r="Q67" s="35"/>
    </row>
    <row r="68" spans="2:17" ht="30" x14ac:dyDescent="0.25">
      <c r="B68" s="40"/>
      <c r="C68" s="13" t="s">
        <v>36</v>
      </c>
      <c r="D68" s="16">
        <v>200</v>
      </c>
      <c r="E68" s="16">
        <v>155</v>
      </c>
      <c r="F68" s="16">
        <v>142.5</v>
      </c>
      <c r="G68" s="16">
        <v>115</v>
      </c>
      <c r="H68" s="16">
        <v>112.5</v>
      </c>
      <c r="I68" s="16">
        <v>105</v>
      </c>
      <c r="J68" s="16">
        <v>100</v>
      </c>
      <c r="K68" s="16">
        <v>97.5</v>
      </c>
      <c r="L68" s="16">
        <v>90</v>
      </c>
      <c r="M68" s="21" t="s">
        <v>39</v>
      </c>
      <c r="N68" s="21" t="s">
        <v>39</v>
      </c>
      <c r="O68" s="21" t="s">
        <v>39</v>
      </c>
      <c r="P68" s="35"/>
      <c r="Q68" s="35"/>
    </row>
    <row r="69" spans="2:17" ht="45" x14ac:dyDescent="0.25">
      <c r="B69" s="40"/>
      <c r="C69" s="13" t="s">
        <v>37</v>
      </c>
      <c r="D69" s="20">
        <f>ROUND((D68-(D68*$Q$3)), 2)</f>
        <v>200</v>
      </c>
      <c r="E69" s="20">
        <f t="shared" ref="E69:L69" si="20">ROUND((E68-(E68*$Q$3)), 2)</f>
        <v>155</v>
      </c>
      <c r="F69" s="20">
        <f t="shared" si="20"/>
        <v>142.5</v>
      </c>
      <c r="G69" s="20">
        <f t="shared" si="20"/>
        <v>115</v>
      </c>
      <c r="H69" s="20">
        <f t="shared" si="20"/>
        <v>112.5</v>
      </c>
      <c r="I69" s="20">
        <f t="shared" si="20"/>
        <v>105</v>
      </c>
      <c r="J69" s="20">
        <f t="shared" si="20"/>
        <v>100</v>
      </c>
      <c r="K69" s="20">
        <f t="shared" si="20"/>
        <v>97.5</v>
      </c>
      <c r="L69" s="20">
        <f t="shared" si="20"/>
        <v>90</v>
      </c>
      <c r="M69" s="11" t="s">
        <v>39</v>
      </c>
      <c r="N69" s="11" t="s">
        <v>39</v>
      </c>
      <c r="O69" s="11" t="s">
        <v>39</v>
      </c>
      <c r="P69" s="35"/>
      <c r="Q69" s="35"/>
    </row>
    <row r="70" spans="2:17" ht="30" x14ac:dyDescent="0.25">
      <c r="B70" s="40"/>
      <c r="C70" s="13" t="s">
        <v>48</v>
      </c>
      <c r="D70" s="18">
        <v>8</v>
      </c>
      <c r="E70" s="18">
        <v>8</v>
      </c>
      <c r="F70" s="18">
        <v>8</v>
      </c>
      <c r="G70" s="18">
        <v>10</v>
      </c>
      <c r="H70" s="18">
        <v>10</v>
      </c>
      <c r="I70" s="18">
        <v>10</v>
      </c>
      <c r="J70" s="18">
        <v>15</v>
      </c>
      <c r="K70" s="18">
        <v>15</v>
      </c>
      <c r="L70" s="18">
        <v>20</v>
      </c>
      <c r="M70" s="12" t="s">
        <v>39</v>
      </c>
      <c r="N70" s="12" t="s">
        <v>39</v>
      </c>
      <c r="O70" s="12" t="s">
        <v>39</v>
      </c>
      <c r="P70" s="35"/>
      <c r="Q70" s="35"/>
    </row>
    <row r="71" spans="2:17" ht="30" x14ac:dyDescent="0.25">
      <c r="B71" s="40"/>
      <c r="C71" s="13" t="s">
        <v>40</v>
      </c>
      <c r="D71" s="17">
        <f>ROUND((D70-(D70*$Q$4)), 0)</f>
        <v>8</v>
      </c>
      <c r="E71" s="17">
        <f t="shared" ref="E71:L71" si="21">ROUND((E70-(E70*$Q$4)), 0)</f>
        <v>8</v>
      </c>
      <c r="F71" s="17">
        <f t="shared" si="21"/>
        <v>8</v>
      </c>
      <c r="G71" s="17">
        <f t="shared" si="21"/>
        <v>10</v>
      </c>
      <c r="H71" s="17">
        <f t="shared" si="21"/>
        <v>10</v>
      </c>
      <c r="I71" s="17">
        <f t="shared" si="21"/>
        <v>10</v>
      </c>
      <c r="J71" s="17">
        <f t="shared" si="21"/>
        <v>15</v>
      </c>
      <c r="K71" s="17">
        <f t="shared" si="21"/>
        <v>15</v>
      </c>
      <c r="L71" s="17">
        <f t="shared" si="21"/>
        <v>20</v>
      </c>
      <c r="M71" s="19" t="s">
        <v>39</v>
      </c>
      <c r="N71" s="19" t="s">
        <v>39</v>
      </c>
      <c r="O71" s="19" t="s">
        <v>39</v>
      </c>
      <c r="P71" s="36"/>
      <c r="Q71" s="36"/>
    </row>
    <row r="72" spans="2:17" x14ac:dyDescent="0.25">
      <c r="B72" s="37"/>
      <c r="C72" s="10" t="s">
        <v>51</v>
      </c>
      <c r="D72" s="29">
        <v>500</v>
      </c>
      <c r="E72" s="29">
        <v>1000</v>
      </c>
      <c r="F72" s="29">
        <v>1500</v>
      </c>
      <c r="G72" s="29">
        <v>2000</v>
      </c>
      <c r="H72" s="29">
        <v>2500</v>
      </c>
      <c r="I72" s="29">
        <v>3000</v>
      </c>
      <c r="J72" s="29">
        <v>3500</v>
      </c>
      <c r="K72" s="29">
        <v>4000</v>
      </c>
      <c r="L72" s="29">
        <v>4500</v>
      </c>
      <c r="M72" s="29">
        <v>5000</v>
      </c>
      <c r="N72" s="29" t="s">
        <v>39</v>
      </c>
      <c r="O72" s="29" t="s">
        <v>39</v>
      </c>
      <c r="P72" s="34">
        <v>5000</v>
      </c>
      <c r="Q72" s="34">
        <v>1000</v>
      </c>
    </row>
    <row r="73" spans="2:17" ht="30" x14ac:dyDescent="0.25">
      <c r="B73" s="37"/>
      <c r="C73" s="10" t="s">
        <v>26</v>
      </c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35"/>
      <c r="Q73" s="35"/>
    </row>
    <row r="74" spans="2:17" ht="30" x14ac:dyDescent="0.25">
      <c r="B74" s="37"/>
      <c r="C74" s="13" t="s">
        <v>36</v>
      </c>
      <c r="D74" s="16">
        <v>38.437777777777768</v>
      </c>
      <c r="E74" s="16">
        <v>28.882222222222236</v>
      </c>
      <c r="F74" s="16">
        <v>25.133333333333336</v>
      </c>
      <c r="G74" s="16">
        <v>24.743333333333336</v>
      </c>
      <c r="H74" s="16">
        <v>23.797777777777767</v>
      </c>
      <c r="I74" s="16">
        <v>22.797777777777767</v>
      </c>
      <c r="J74" s="16">
        <v>22.797777777777767</v>
      </c>
      <c r="K74" s="16">
        <v>22.797777777777767</v>
      </c>
      <c r="L74" s="16">
        <v>22.1311111111111</v>
      </c>
      <c r="M74" s="16">
        <v>22.1311111111111</v>
      </c>
      <c r="N74" s="21" t="s">
        <v>39</v>
      </c>
      <c r="O74" s="21" t="s">
        <v>39</v>
      </c>
      <c r="P74" s="35"/>
      <c r="Q74" s="35"/>
    </row>
    <row r="75" spans="2:17" ht="45" x14ac:dyDescent="0.25">
      <c r="B75" s="37"/>
      <c r="C75" s="13" t="s">
        <v>37</v>
      </c>
      <c r="D75" s="20">
        <f>ROUND((D74-(D74*$Q$3)), 2)</f>
        <v>38.44</v>
      </c>
      <c r="E75" s="20">
        <f t="shared" ref="E75:M75" si="22">ROUND((E74-(E74*$Q$3)), 2)</f>
        <v>28.88</v>
      </c>
      <c r="F75" s="20">
        <f t="shared" si="22"/>
        <v>25.13</v>
      </c>
      <c r="G75" s="20">
        <f t="shared" si="22"/>
        <v>24.74</v>
      </c>
      <c r="H75" s="20">
        <f t="shared" si="22"/>
        <v>23.8</v>
      </c>
      <c r="I75" s="20">
        <f t="shared" si="22"/>
        <v>22.8</v>
      </c>
      <c r="J75" s="20">
        <f t="shared" si="22"/>
        <v>22.8</v>
      </c>
      <c r="K75" s="20">
        <f t="shared" si="22"/>
        <v>22.8</v>
      </c>
      <c r="L75" s="20">
        <f t="shared" si="22"/>
        <v>22.13</v>
      </c>
      <c r="M75" s="20">
        <f t="shared" si="22"/>
        <v>22.13</v>
      </c>
      <c r="N75" s="11" t="s">
        <v>39</v>
      </c>
      <c r="O75" s="11" t="s">
        <v>39</v>
      </c>
      <c r="P75" s="35"/>
      <c r="Q75" s="35"/>
    </row>
    <row r="76" spans="2:17" ht="30" x14ac:dyDescent="0.25">
      <c r="B76" s="37"/>
      <c r="C76" s="13" t="s">
        <v>45</v>
      </c>
      <c r="D76" s="18">
        <v>10</v>
      </c>
      <c r="E76" s="18">
        <v>10</v>
      </c>
      <c r="F76" s="18">
        <v>10</v>
      </c>
      <c r="G76" s="18">
        <v>10</v>
      </c>
      <c r="H76" s="18">
        <v>10</v>
      </c>
      <c r="I76" s="18">
        <v>10</v>
      </c>
      <c r="J76" s="18">
        <v>10</v>
      </c>
      <c r="K76" s="18">
        <v>10</v>
      </c>
      <c r="L76" s="18">
        <v>10</v>
      </c>
      <c r="M76" s="18">
        <v>10</v>
      </c>
      <c r="N76" s="12" t="s">
        <v>39</v>
      </c>
      <c r="O76" s="12" t="s">
        <v>39</v>
      </c>
      <c r="P76" s="35"/>
      <c r="Q76" s="35"/>
    </row>
    <row r="77" spans="2:17" ht="30" x14ac:dyDescent="0.25">
      <c r="B77" s="37"/>
      <c r="C77" s="13" t="s">
        <v>40</v>
      </c>
      <c r="D77" s="17">
        <f>ROUND((D76-(D76*$Q$4)), 0)</f>
        <v>10</v>
      </c>
      <c r="E77" s="17">
        <f t="shared" ref="E77:M77" si="23">ROUND((E76-(E76*$Q$4)), 0)</f>
        <v>10</v>
      </c>
      <c r="F77" s="17">
        <f t="shared" si="23"/>
        <v>10</v>
      </c>
      <c r="G77" s="17">
        <f t="shared" si="23"/>
        <v>10</v>
      </c>
      <c r="H77" s="17">
        <f t="shared" si="23"/>
        <v>10</v>
      </c>
      <c r="I77" s="17">
        <f t="shared" si="23"/>
        <v>10</v>
      </c>
      <c r="J77" s="17">
        <f t="shared" si="23"/>
        <v>10</v>
      </c>
      <c r="K77" s="17">
        <f t="shared" si="23"/>
        <v>10</v>
      </c>
      <c r="L77" s="17">
        <f t="shared" si="23"/>
        <v>10</v>
      </c>
      <c r="M77" s="17">
        <f t="shared" si="23"/>
        <v>10</v>
      </c>
      <c r="N77" s="19" t="s">
        <v>39</v>
      </c>
      <c r="O77" s="19" t="s">
        <v>39</v>
      </c>
      <c r="P77" s="36"/>
      <c r="Q77" s="36"/>
    </row>
    <row r="78" spans="2:17" x14ac:dyDescent="0.25">
      <c r="B78" s="37"/>
      <c r="C78" s="10" t="s">
        <v>52</v>
      </c>
      <c r="D78" s="29">
        <v>50</v>
      </c>
      <c r="E78" s="29">
        <v>100</v>
      </c>
      <c r="F78" s="29">
        <v>150</v>
      </c>
      <c r="G78" s="29">
        <v>200</v>
      </c>
      <c r="H78" s="29">
        <v>250</v>
      </c>
      <c r="I78" s="29">
        <v>300</v>
      </c>
      <c r="J78" s="29">
        <v>450</v>
      </c>
      <c r="K78" s="29">
        <v>500</v>
      </c>
      <c r="L78" s="29">
        <v>550</v>
      </c>
      <c r="M78" s="29">
        <v>600</v>
      </c>
      <c r="N78" s="29">
        <v>700</v>
      </c>
      <c r="O78" s="29">
        <v>1000</v>
      </c>
      <c r="P78" s="34">
        <v>4000</v>
      </c>
      <c r="Q78" s="34">
        <v>500</v>
      </c>
    </row>
    <row r="79" spans="2:17" ht="45" x14ac:dyDescent="0.25">
      <c r="B79" s="37"/>
      <c r="C79" s="10" t="s">
        <v>35</v>
      </c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35"/>
      <c r="Q79" s="35"/>
    </row>
    <row r="80" spans="2:17" ht="30" x14ac:dyDescent="0.25">
      <c r="B80" s="37"/>
      <c r="C80" s="13" t="s">
        <v>36</v>
      </c>
      <c r="D80" s="16">
        <v>690</v>
      </c>
      <c r="E80" s="16">
        <v>654.66666666666663</v>
      </c>
      <c r="F80" s="16">
        <v>654.66666666666663</v>
      </c>
      <c r="G80" s="16">
        <v>654.66666666666663</v>
      </c>
      <c r="H80" s="16">
        <v>617</v>
      </c>
      <c r="I80" s="16">
        <v>617</v>
      </c>
      <c r="J80" s="16">
        <v>598.66666666666663</v>
      </c>
      <c r="K80" s="16">
        <v>598.66666666666663</v>
      </c>
      <c r="L80" s="16">
        <v>598.66666666666663</v>
      </c>
      <c r="M80" s="16">
        <v>578.66666666666663</v>
      </c>
      <c r="N80" s="16">
        <v>578.66666666666663</v>
      </c>
      <c r="O80" s="16">
        <v>560.33333333333337</v>
      </c>
      <c r="P80" s="35"/>
      <c r="Q80" s="35"/>
    </row>
    <row r="81" spans="2:17" ht="45" x14ac:dyDescent="0.25">
      <c r="B81" s="37"/>
      <c r="C81" s="13" t="s">
        <v>37</v>
      </c>
      <c r="D81" s="20">
        <f>ROUND((D80-(D80*$Q$3)), 2)</f>
        <v>690</v>
      </c>
      <c r="E81" s="20">
        <f t="shared" ref="E81:O81" si="24">ROUND((E80-(E80*$Q$3)), 2)</f>
        <v>654.66999999999996</v>
      </c>
      <c r="F81" s="20">
        <f t="shared" si="24"/>
        <v>654.66999999999996</v>
      </c>
      <c r="G81" s="20">
        <f t="shared" si="24"/>
        <v>654.66999999999996</v>
      </c>
      <c r="H81" s="20">
        <f t="shared" si="24"/>
        <v>617</v>
      </c>
      <c r="I81" s="20">
        <f t="shared" si="24"/>
        <v>617</v>
      </c>
      <c r="J81" s="20">
        <f t="shared" si="24"/>
        <v>598.66999999999996</v>
      </c>
      <c r="K81" s="20">
        <f t="shared" si="24"/>
        <v>598.66999999999996</v>
      </c>
      <c r="L81" s="20">
        <f t="shared" si="24"/>
        <v>598.66999999999996</v>
      </c>
      <c r="M81" s="20">
        <f t="shared" si="24"/>
        <v>578.66999999999996</v>
      </c>
      <c r="N81" s="20">
        <f t="shared" si="24"/>
        <v>578.66999999999996</v>
      </c>
      <c r="O81" s="20">
        <f t="shared" si="24"/>
        <v>560.33000000000004</v>
      </c>
      <c r="P81" s="35"/>
      <c r="Q81" s="35"/>
    </row>
    <row r="82" spans="2:17" ht="30" x14ac:dyDescent="0.25">
      <c r="B82" s="37"/>
      <c r="C82" s="13" t="s">
        <v>47</v>
      </c>
      <c r="D82" s="18">
        <v>7</v>
      </c>
      <c r="E82" s="18">
        <v>7</v>
      </c>
      <c r="F82" s="18">
        <v>8</v>
      </c>
      <c r="G82" s="18">
        <v>8</v>
      </c>
      <c r="H82" s="18">
        <v>10</v>
      </c>
      <c r="I82" s="18">
        <v>10</v>
      </c>
      <c r="J82" s="18">
        <v>10</v>
      </c>
      <c r="K82" s="18">
        <v>12</v>
      </c>
      <c r="L82" s="18">
        <v>12</v>
      </c>
      <c r="M82" s="18">
        <v>12</v>
      </c>
      <c r="N82" s="18">
        <v>12</v>
      </c>
      <c r="O82" s="18">
        <v>15</v>
      </c>
      <c r="P82" s="35"/>
      <c r="Q82" s="35"/>
    </row>
    <row r="83" spans="2:17" ht="30" x14ac:dyDescent="0.25">
      <c r="B83" s="37"/>
      <c r="C83" s="13" t="s">
        <v>40</v>
      </c>
      <c r="D83" s="17">
        <f>ROUND((D82-(D82*$Q$4)), 0)</f>
        <v>7</v>
      </c>
      <c r="E83" s="17">
        <f t="shared" ref="E83:O83" si="25">ROUND((E82-(E82*$Q$4)), 0)</f>
        <v>7</v>
      </c>
      <c r="F83" s="17">
        <f t="shared" si="25"/>
        <v>8</v>
      </c>
      <c r="G83" s="17">
        <f t="shared" si="25"/>
        <v>8</v>
      </c>
      <c r="H83" s="17">
        <f t="shared" si="25"/>
        <v>10</v>
      </c>
      <c r="I83" s="17">
        <f t="shared" si="25"/>
        <v>10</v>
      </c>
      <c r="J83" s="17">
        <f t="shared" si="25"/>
        <v>10</v>
      </c>
      <c r="K83" s="17">
        <f t="shared" si="25"/>
        <v>12</v>
      </c>
      <c r="L83" s="17">
        <f t="shared" si="25"/>
        <v>12</v>
      </c>
      <c r="M83" s="17">
        <f t="shared" si="25"/>
        <v>12</v>
      </c>
      <c r="N83" s="17">
        <f t="shared" si="25"/>
        <v>12</v>
      </c>
      <c r="O83" s="17">
        <f t="shared" si="25"/>
        <v>15</v>
      </c>
      <c r="P83" s="36"/>
      <c r="Q83" s="36"/>
    </row>
    <row r="84" spans="2:17" x14ac:dyDescent="0.25">
      <c r="B84" s="37"/>
      <c r="C84" s="10" t="s">
        <v>53</v>
      </c>
      <c r="D84" s="31">
        <v>50000</v>
      </c>
      <c r="E84" s="31">
        <v>100000</v>
      </c>
      <c r="F84" s="31">
        <v>200000</v>
      </c>
      <c r="G84" s="31">
        <v>300000</v>
      </c>
      <c r="H84" s="31">
        <v>500000</v>
      </c>
      <c r="I84" s="31">
        <v>600000</v>
      </c>
      <c r="J84" s="31">
        <v>700000</v>
      </c>
      <c r="K84" s="31">
        <v>800000</v>
      </c>
      <c r="L84" s="31">
        <v>855000</v>
      </c>
      <c r="M84" s="31">
        <v>900000</v>
      </c>
      <c r="N84" s="31">
        <v>1000000</v>
      </c>
      <c r="O84" s="31" t="s">
        <v>39</v>
      </c>
      <c r="P84" s="34">
        <v>1000000</v>
      </c>
      <c r="Q84" s="34">
        <v>500000</v>
      </c>
    </row>
    <row r="85" spans="2:17" ht="150" x14ac:dyDescent="0.25">
      <c r="B85" s="37"/>
      <c r="C85" s="10" t="s">
        <v>27</v>
      </c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5"/>
      <c r="Q85" s="35"/>
    </row>
    <row r="86" spans="2:17" ht="75" x14ac:dyDescent="0.25">
      <c r="B86" s="37"/>
      <c r="C86" s="10" t="s">
        <v>28</v>
      </c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5"/>
      <c r="Q86" s="35"/>
    </row>
    <row r="87" spans="2:17" ht="30" x14ac:dyDescent="0.25">
      <c r="B87" s="37"/>
      <c r="C87" s="13" t="s">
        <v>36</v>
      </c>
      <c r="D87" s="16">
        <v>7.753333333333333</v>
      </c>
      <c r="E87" s="16">
        <v>7.419999999999999</v>
      </c>
      <c r="F87" s="16">
        <v>7.086666666666666</v>
      </c>
      <c r="G87" s="16">
        <v>6.753333333333333</v>
      </c>
      <c r="H87" s="16">
        <v>6.753333333333333</v>
      </c>
      <c r="I87" s="16">
        <v>6.5633333333333335</v>
      </c>
      <c r="J87" s="16">
        <v>6.23</v>
      </c>
      <c r="K87" s="16">
        <v>6.0633333333333335</v>
      </c>
      <c r="L87" s="16">
        <v>5.8966666666666674</v>
      </c>
      <c r="M87" s="16">
        <v>5.73</v>
      </c>
      <c r="N87" s="16">
        <v>5.63</v>
      </c>
      <c r="O87" s="12" t="s">
        <v>39</v>
      </c>
      <c r="P87" s="35"/>
      <c r="Q87" s="35"/>
    </row>
    <row r="88" spans="2:17" ht="45" x14ac:dyDescent="0.25">
      <c r="B88" s="37"/>
      <c r="C88" s="13" t="s">
        <v>37</v>
      </c>
      <c r="D88" s="20">
        <f>ROUND((D87-(D87*$Q$3)), 2)</f>
        <v>7.75</v>
      </c>
      <c r="E88" s="20">
        <f t="shared" ref="E88:N88" si="26">ROUND((E87-(E87*$Q$3)), 2)</f>
        <v>7.42</v>
      </c>
      <c r="F88" s="20">
        <f t="shared" si="26"/>
        <v>7.09</v>
      </c>
      <c r="G88" s="20">
        <f t="shared" si="26"/>
        <v>6.75</v>
      </c>
      <c r="H88" s="20">
        <f t="shared" si="26"/>
        <v>6.75</v>
      </c>
      <c r="I88" s="20">
        <f t="shared" si="26"/>
        <v>6.56</v>
      </c>
      <c r="J88" s="20">
        <f t="shared" si="26"/>
        <v>6.23</v>
      </c>
      <c r="K88" s="20">
        <f t="shared" si="26"/>
        <v>6.06</v>
      </c>
      <c r="L88" s="20">
        <f t="shared" si="26"/>
        <v>5.9</v>
      </c>
      <c r="M88" s="20">
        <f t="shared" si="26"/>
        <v>5.73</v>
      </c>
      <c r="N88" s="20">
        <f t="shared" si="26"/>
        <v>5.63</v>
      </c>
      <c r="O88" s="11" t="s">
        <v>39</v>
      </c>
      <c r="P88" s="35"/>
      <c r="Q88" s="35"/>
    </row>
    <row r="89" spans="2:17" ht="30" x14ac:dyDescent="0.25">
      <c r="B89" s="37"/>
      <c r="C89" s="13" t="s">
        <v>46</v>
      </c>
      <c r="D89" s="18">
        <v>10</v>
      </c>
      <c r="E89" s="18">
        <v>10</v>
      </c>
      <c r="F89" s="18">
        <v>10</v>
      </c>
      <c r="G89" s="18">
        <v>12</v>
      </c>
      <c r="H89" s="18">
        <v>12</v>
      </c>
      <c r="I89" s="18">
        <v>12</v>
      </c>
      <c r="J89" s="18">
        <v>12</v>
      </c>
      <c r="K89" s="18">
        <v>15</v>
      </c>
      <c r="L89" s="18">
        <v>15</v>
      </c>
      <c r="M89" s="18">
        <v>15</v>
      </c>
      <c r="N89" s="18">
        <v>20</v>
      </c>
      <c r="O89" s="12" t="s">
        <v>39</v>
      </c>
      <c r="P89" s="35"/>
      <c r="Q89" s="35"/>
    </row>
    <row r="90" spans="2:17" ht="30" x14ac:dyDescent="0.25">
      <c r="B90" s="37"/>
      <c r="C90" s="13" t="s">
        <v>40</v>
      </c>
      <c r="D90" s="17">
        <f>ROUND((D89-(D89*$Q$4)), 0)</f>
        <v>10</v>
      </c>
      <c r="E90" s="17">
        <f t="shared" ref="E90:N90" si="27">ROUND((E89-(E89*$Q$4)), 0)</f>
        <v>10</v>
      </c>
      <c r="F90" s="17">
        <f t="shared" si="27"/>
        <v>10</v>
      </c>
      <c r="G90" s="17">
        <f t="shared" si="27"/>
        <v>12</v>
      </c>
      <c r="H90" s="17">
        <f t="shared" si="27"/>
        <v>12</v>
      </c>
      <c r="I90" s="17">
        <f t="shared" si="27"/>
        <v>12</v>
      </c>
      <c r="J90" s="17">
        <f t="shared" si="27"/>
        <v>12</v>
      </c>
      <c r="K90" s="17">
        <f t="shared" si="27"/>
        <v>15</v>
      </c>
      <c r="L90" s="17">
        <f t="shared" si="27"/>
        <v>15</v>
      </c>
      <c r="M90" s="17">
        <f t="shared" si="27"/>
        <v>15</v>
      </c>
      <c r="N90" s="17">
        <f t="shared" si="27"/>
        <v>20</v>
      </c>
      <c r="O90" s="19" t="s">
        <v>39</v>
      </c>
      <c r="P90" s="36"/>
      <c r="Q90" s="36"/>
    </row>
    <row r="91" spans="2:17" x14ac:dyDescent="0.25">
      <c r="B91" s="37"/>
      <c r="C91" s="10" t="s">
        <v>54</v>
      </c>
      <c r="D91" s="29">
        <v>50</v>
      </c>
      <c r="E91" s="29">
        <v>100</v>
      </c>
      <c r="F91" s="29">
        <v>150</v>
      </c>
      <c r="G91" s="29">
        <v>200</v>
      </c>
      <c r="H91" s="29">
        <v>250</v>
      </c>
      <c r="I91" s="29">
        <v>300</v>
      </c>
      <c r="J91" s="29">
        <v>450</v>
      </c>
      <c r="K91" s="29">
        <v>500</v>
      </c>
      <c r="L91" s="29">
        <v>550</v>
      </c>
      <c r="M91" s="29">
        <v>600</v>
      </c>
      <c r="N91" s="29">
        <v>700</v>
      </c>
      <c r="O91" s="29">
        <v>1000</v>
      </c>
      <c r="P91" s="34">
        <v>5000</v>
      </c>
      <c r="Q91" s="34">
        <v>1000</v>
      </c>
    </row>
    <row r="92" spans="2:17" ht="60" x14ac:dyDescent="0.25">
      <c r="B92" s="37"/>
      <c r="C92" s="10" t="s">
        <v>29</v>
      </c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35"/>
      <c r="Q92" s="35"/>
    </row>
    <row r="93" spans="2:17" ht="30" x14ac:dyDescent="0.25">
      <c r="B93" s="37"/>
      <c r="C93" s="13" t="s">
        <v>36</v>
      </c>
      <c r="D93" s="16">
        <v>39</v>
      </c>
      <c r="E93" s="16">
        <v>38.666666666666664</v>
      </c>
      <c r="F93" s="16">
        <v>38.666666666666664</v>
      </c>
      <c r="G93" s="16">
        <v>37.333333333333336</v>
      </c>
      <c r="H93" s="16">
        <v>37</v>
      </c>
      <c r="I93" s="16">
        <v>36.666666666666664</v>
      </c>
      <c r="J93" s="16">
        <v>36.666666666666664</v>
      </c>
      <c r="K93" s="16">
        <v>36.666666666666664</v>
      </c>
      <c r="L93" s="16">
        <v>36</v>
      </c>
      <c r="M93" s="16">
        <v>36</v>
      </c>
      <c r="N93" s="16">
        <v>36</v>
      </c>
      <c r="O93" s="16">
        <v>33.666666666666664</v>
      </c>
      <c r="P93" s="35"/>
      <c r="Q93" s="35"/>
    </row>
    <row r="94" spans="2:17" ht="45" x14ac:dyDescent="0.25">
      <c r="B94" s="37"/>
      <c r="C94" s="13" t="s">
        <v>37</v>
      </c>
      <c r="D94" s="20">
        <f>ROUND((D93-(D93*$Q$3)), 2)</f>
        <v>39</v>
      </c>
      <c r="E94" s="20">
        <f t="shared" ref="E94:O94" si="28">ROUND((E93-(E93*$Q$3)), 2)</f>
        <v>38.67</v>
      </c>
      <c r="F94" s="20">
        <f t="shared" si="28"/>
        <v>38.67</v>
      </c>
      <c r="G94" s="20">
        <f t="shared" si="28"/>
        <v>37.33</v>
      </c>
      <c r="H94" s="20">
        <f t="shared" si="28"/>
        <v>37</v>
      </c>
      <c r="I94" s="20">
        <f t="shared" si="28"/>
        <v>36.67</v>
      </c>
      <c r="J94" s="20">
        <f t="shared" si="28"/>
        <v>36.67</v>
      </c>
      <c r="K94" s="20">
        <f t="shared" si="28"/>
        <v>36.67</v>
      </c>
      <c r="L94" s="20">
        <f t="shared" si="28"/>
        <v>36</v>
      </c>
      <c r="M94" s="20">
        <f t="shared" si="28"/>
        <v>36</v>
      </c>
      <c r="N94" s="20">
        <f t="shared" si="28"/>
        <v>36</v>
      </c>
      <c r="O94" s="20">
        <f t="shared" si="28"/>
        <v>33.67</v>
      </c>
      <c r="P94" s="35"/>
      <c r="Q94" s="35"/>
    </row>
    <row r="95" spans="2:17" ht="30" x14ac:dyDescent="0.25">
      <c r="B95" s="37"/>
      <c r="C95" s="13" t="s">
        <v>45</v>
      </c>
      <c r="D95" s="18">
        <v>3</v>
      </c>
      <c r="E95" s="18">
        <v>3</v>
      </c>
      <c r="F95" s="18">
        <v>3</v>
      </c>
      <c r="G95" s="18">
        <v>4</v>
      </c>
      <c r="H95" s="18">
        <v>4</v>
      </c>
      <c r="I95" s="18">
        <v>4</v>
      </c>
      <c r="J95" s="18">
        <v>4</v>
      </c>
      <c r="K95" s="18">
        <v>5</v>
      </c>
      <c r="L95" s="18">
        <v>5</v>
      </c>
      <c r="M95" s="18">
        <v>5</v>
      </c>
      <c r="N95" s="18">
        <v>5</v>
      </c>
      <c r="O95" s="18">
        <v>5</v>
      </c>
      <c r="P95" s="35"/>
      <c r="Q95" s="35"/>
    </row>
    <row r="96" spans="2:17" ht="30" x14ac:dyDescent="0.25">
      <c r="B96" s="37"/>
      <c r="C96" s="13" t="s">
        <v>40</v>
      </c>
      <c r="D96" s="17">
        <f>ROUND((D95-(D95*$Q$4)), 0)</f>
        <v>3</v>
      </c>
      <c r="E96" s="17">
        <f t="shared" ref="E96:O96" si="29">ROUND((E95-(E95*$Q$4)), 0)</f>
        <v>3</v>
      </c>
      <c r="F96" s="17">
        <f t="shared" si="29"/>
        <v>3</v>
      </c>
      <c r="G96" s="17">
        <f t="shared" si="29"/>
        <v>4</v>
      </c>
      <c r="H96" s="17">
        <f t="shared" si="29"/>
        <v>4</v>
      </c>
      <c r="I96" s="17">
        <f t="shared" si="29"/>
        <v>4</v>
      </c>
      <c r="J96" s="17">
        <f t="shared" si="29"/>
        <v>4</v>
      </c>
      <c r="K96" s="17">
        <f t="shared" si="29"/>
        <v>5</v>
      </c>
      <c r="L96" s="17">
        <f t="shared" si="29"/>
        <v>5</v>
      </c>
      <c r="M96" s="17">
        <f t="shared" si="29"/>
        <v>5</v>
      </c>
      <c r="N96" s="17">
        <f t="shared" si="29"/>
        <v>5</v>
      </c>
      <c r="O96" s="17">
        <f t="shared" si="29"/>
        <v>5</v>
      </c>
      <c r="P96" s="36"/>
      <c r="Q96" s="36"/>
    </row>
    <row r="97" spans="2:17" x14ac:dyDescent="0.25">
      <c r="B97" s="37"/>
      <c r="C97" s="10" t="s">
        <v>55</v>
      </c>
      <c r="D97" s="29">
        <v>50</v>
      </c>
      <c r="E97" s="29">
        <v>100</v>
      </c>
      <c r="F97" s="29">
        <v>150</v>
      </c>
      <c r="G97" s="29">
        <v>200</v>
      </c>
      <c r="H97" s="29">
        <v>250</v>
      </c>
      <c r="I97" s="29">
        <v>300</v>
      </c>
      <c r="J97" s="29">
        <v>450</v>
      </c>
      <c r="K97" s="29">
        <v>500</v>
      </c>
      <c r="L97" s="29">
        <v>550</v>
      </c>
      <c r="M97" s="29">
        <v>600</v>
      </c>
      <c r="N97" s="29">
        <v>700</v>
      </c>
      <c r="O97" s="29">
        <v>1000</v>
      </c>
      <c r="P97" s="34">
        <v>5000</v>
      </c>
      <c r="Q97" s="34">
        <v>1000</v>
      </c>
    </row>
    <row r="98" spans="2:17" ht="45" x14ac:dyDescent="0.25">
      <c r="B98" s="37"/>
      <c r="C98" s="10" t="s">
        <v>30</v>
      </c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35"/>
      <c r="Q98" s="35"/>
    </row>
    <row r="99" spans="2:17" ht="30" x14ac:dyDescent="0.25">
      <c r="B99" s="37"/>
      <c r="C99" s="13" t="s">
        <v>36</v>
      </c>
      <c r="D99" s="16">
        <v>252.5</v>
      </c>
      <c r="E99" s="16">
        <v>250</v>
      </c>
      <c r="F99" s="16">
        <v>247.5</v>
      </c>
      <c r="G99" s="16">
        <v>245</v>
      </c>
      <c r="H99" s="16">
        <v>242.5</v>
      </c>
      <c r="I99" s="16">
        <v>230</v>
      </c>
      <c r="J99" s="16">
        <v>212.5</v>
      </c>
      <c r="K99" s="16">
        <v>205</v>
      </c>
      <c r="L99" s="16">
        <v>200</v>
      </c>
      <c r="M99" s="16">
        <v>200</v>
      </c>
      <c r="N99" s="16">
        <v>200</v>
      </c>
      <c r="O99" s="16">
        <v>190</v>
      </c>
      <c r="P99" s="35"/>
      <c r="Q99" s="35"/>
    </row>
    <row r="100" spans="2:17" ht="45" x14ac:dyDescent="0.25">
      <c r="B100" s="37"/>
      <c r="C100" s="13" t="s">
        <v>37</v>
      </c>
      <c r="D100" s="20">
        <f>ROUND((D99-(D99*$Q$3)), 2)</f>
        <v>252.5</v>
      </c>
      <c r="E100" s="20">
        <f t="shared" ref="E100:O100" si="30">ROUND((E99-(E99*$Q$3)), 2)</f>
        <v>250</v>
      </c>
      <c r="F100" s="20">
        <f t="shared" si="30"/>
        <v>247.5</v>
      </c>
      <c r="G100" s="20">
        <f t="shared" si="30"/>
        <v>245</v>
      </c>
      <c r="H100" s="20">
        <f t="shared" si="30"/>
        <v>242.5</v>
      </c>
      <c r="I100" s="20">
        <f t="shared" si="30"/>
        <v>230</v>
      </c>
      <c r="J100" s="20">
        <f t="shared" si="30"/>
        <v>212.5</v>
      </c>
      <c r="K100" s="20">
        <f t="shared" si="30"/>
        <v>205</v>
      </c>
      <c r="L100" s="20">
        <f t="shared" si="30"/>
        <v>200</v>
      </c>
      <c r="M100" s="20">
        <f t="shared" si="30"/>
        <v>200</v>
      </c>
      <c r="N100" s="20">
        <f t="shared" si="30"/>
        <v>200</v>
      </c>
      <c r="O100" s="20">
        <f t="shared" si="30"/>
        <v>190</v>
      </c>
      <c r="P100" s="35"/>
      <c r="Q100" s="35"/>
    </row>
    <row r="101" spans="2:17" ht="30" x14ac:dyDescent="0.25">
      <c r="B101" s="37"/>
      <c r="C101" s="13" t="s">
        <v>44</v>
      </c>
      <c r="D101" s="18">
        <v>5</v>
      </c>
      <c r="E101" s="18">
        <v>5</v>
      </c>
      <c r="F101" s="18">
        <v>5</v>
      </c>
      <c r="G101" s="18">
        <v>6</v>
      </c>
      <c r="H101" s="18">
        <v>6</v>
      </c>
      <c r="I101" s="18">
        <v>7</v>
      </c>
      <c r="J101" s="18">
        <v>7</v>
      </c>
      <c r="K101" s="18">
        <v>7</v>
      </c>
      <c r="L101" s="18">
        <v>7</v>
      </c>
      <c r="M101" s="18">
        <v>7</v>
      </c>
      <c r="N101" s="18">
        <v>10</v>
      </c>
      <c r="O101" s="18">
        <v>10</v>
      </c>
      <c r="P101" s="35"/>
      <c r="Q101" s="35"/>
    </row>
    <row r="102" spans="2:17" ht="30" x14ac:dyDescent="0.25">
      <c r="B102" s="37"/>
      <c r="C102" s="13" t="s">
        <v>40</v>
      </c>
      <c r="D102" s="17">
        <f>ROUND((D101-(D101*$Q$4)), 0)</f>
        <v>5</v>
      </c>
      <c r="E102" s="17">
        <f t="shared" ref="E102:O102" si="31">ROUND((E101-(E101*$Q$4)), 0)</f>
        <v>5</v>
      </c>
      <c r="F102" s="17">
        <f t="shared" si="31"/>
        <v>5</v>
      </c>
      <c r="G102" s="17">
        <f t="shared" si="31"/>
        <v>6</v>
      </c>
      <c r="H102" s="17">
        <f t="shared" si="31"/>
        <v>6</v>
      </c>
      <c r="I102" s="17">
        <f t="shared" si="31"/>
        <v>7</v>
      </c>
      <c r="J102" s="17">
        <f t="shared" si="31"/>
        <v>7</v>
      </c>
      <c r="K102" s="17">
        <f t="shared" si="31"/>
        <v>7</v>
      </c>
      <c r="L102" s="17">
        <f t="shared" si="31"/>
        <v>7</v>
      </c>
      <c r="M102" s="17">
        <f t="shared" si="31"/>
        <v>7</v>
      </c>
      <c r="N102" s="17">
        <f t="shared" si="31"/>
        <v>10</v>
      </c>
      <c r="O102" s="17">
        <f t="shared" si="31"/>
        <v>10</v>
      </c>
      <c r="P102" s="36"/>
      <c r="Q102" s="36"/>
    </row>
    <row r="103" spans="2:17" x14ac:dyDescent="0.25">
      <c r="B103" s="37"/>
      <c r="C103" s="10" t="s">
        <v>56</v>
      </c>
      <c r="D103" s="29">
        <v>50</v>
      </c>
      <c r="E103" s="29">
        <v>100</v>
      </c>
      <c r="F103" s="29">
        <v>150</v>
      </c>
      <c r="G103" s="29">
        <v>200</v>
      </c>
      <c r="H103" s="29">
        <v>250</v>
      </c>
      <c r="I103" s="29">
        <v>300</v>
      </c>
      <c r="J103" s="29">
        <v>400</v>
      </c>
      <c r="K103" s="29">
        <v>500</v>
      </c>
      <c r="L103" s="29">
        <v>700</v>
      </c>
      <c r="M103" s="29">
        <v>1000</v>
      </c>
      <c r="N103" s="29">
        <v>2000</v>
      </c>
      <c r="O103" s="29">
        <v>3000</v>
      </c>
      <c r="P103" s="34">
        <v>5000</v>
      </c>
      <c r="Q103" s="34">
        <v>500</v>
      </c>
    </row>
    <row r="104" spans="2:17" ht="45" x14ac:dyDescent="0.25">
      <c r="B104" s="37"/>
      <c r="C104" s="10" t="s">
        <v>31</v>
      </c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35"/>
      <c r="Q104" s="35"/>
    </row>
    <row r="105" spans="2:17" ht="30" x14ac:dyDescent="0.25">
      <c r="B105" s="37"/>
      <c r="C105" s="13" t="s">
        <v>36</v>
      </c>
      <c r="D105" s="16">
        <v>172.5</v>
      </c>
      <c r="E105" s="16">
        <v>162.5</v>
      </c>
      <c r="F105" s="16">
        <v>157.5</v>
      </c>
      <c r="G105" s="16">
        <v>157.5</v>
      </c>
      <c r="H105" s="16">
        <v>157.5</v>
      </c>
      <c r="I105" s="16">
        <v>157.5</v>
      </c>
      <c r="J105" s="16">
        <v>157.5</v>
      </c>
      <c r="K105" s="16">
        <v>152.5</v>
      </c>
      <c r="L105" s="16">
        <v>147.5</v>
      </c>
      <c r="M105" s="16">
        <v>140</v>
      </c>
      <c r="N105" s="16">
        <v>140</v>
      </c>
      <c r="O105" s="16">
        <v>140</v>
      </c>
      <c r="P105" s="35"/>
      <c r="Q105" s="35"/>
    </row>
    <row r="106" spans="2:17" ht="45" x14ac:dyDescent="0.25">
      <c r="B106" s="37"/>
      <c r="C106" s="13" t="s">
        <v>37</v>
      </c>
      <c r="D106" s="20">
        <f>ROUND((D105-(D105*$Q$3)), 2)</f>
        <v>172.5</v>
      </c>
      <c r="E106" s="20">
        <f t="shared" ref="E106:O106" si="32">ROUND((E105-(E105*$Q$3)), 2)</f>
        <v>162.5</v>
      </c>
      <c r="F106" s="20">
        <f t="shared" si="32"/>
        <v>157.5</v>
      </c>
      <c r="G106" s="20">
        <f t="shared" si="32"/>
        <v>157.5</v>
      </c>
      <c r="H106" s="20">
        <f t="shared" si="32"/>
        <v>157.5</v>
      </c>
      <c r="I106" s="20">
        <f t="shared" si="32"/>
        <v>157.5</v>
      </c>
      <c r="J106" s="20">
        <f t="shared" si="32"/>
        <v>157.5</v>
      </c>
      <c r="K106" s="20">
        <f t="shared" si="32"/>
        <v>152.5</v>
      </c>
      <c r="L106" s="20">
        <f t="shared" si="32"/>
        <v>147.5</v>
      </c>
      <c r="M106" s="20">
        <f t="shared" si="32"/>
        <v>140</v>
      </c>
      <c r="N106" s="20">
        <f t="shared" si="32"/>
        <v>140</v>
      </c>
      <c r="O106" s="20">
        <f t="shared" si="32"/>
        <v>140</v>
      </c>
      <c r="P106" s="35"/>
      <c r="Q106" s="35"/>
    </row>
    <row r="107" spans="2:17" ht="30" x14ac:dyDescent="0.25">
      <c r="B107" s="37"/>
      <c r="C107" s="13" t="s">
        <v>43</v>
      </c>
      <c r="D107" s="18">
        <v>5</v>
      </c>
      <c r="E107" s="18">
        <v>5</v>
      </c>
      <c r="F107" s="18">
        <v>5</v>
      </c>
      <c r="G107" s="18">
        <v>5</v>
      </c>
      <c r="H107" s="18">
        <v>5</v>
      </c>
      <c r="I107" s="18">
        <v>5</v>
      </c>
      <c r="J107" s="18">
        <v>7</v>
      </c>
      <c r="K107" s="18">
        <v>7</v>
      </c>
      <c r="L107" s="18">
        <v>7</v>
      </c>
      <c r="M107" s="18">
        <v>7</v>
      </c>
      <c r="N107" s="18">
        <v>10</v>
      </c>
      <c r="O107" s="18">
        <v>10</v>
      </c>
      <c r="P107" s="35"/>
      <c r="Q107" s="35"/>
    </row>
    <row r="108" spans="2:17" ht="30" x14ac:dyDescent="0.25">
      <c r="B108" s="37"/>
      <c r="C108" s="13" t="s">
        <v>40</v>
      </c>
      <c r="D108" s="17">
        <f>ROUND((D107-(D107*$Q$4)), 0)</f>
        <v>5</v>
      </c>
      <c r="E108" s="17">
        <f t="shared" ref="E108:O108" si="33">ROUND((E107-(E107*$Q$4)), 0)</f>
        <v>5</v>
      </c>
      <c r="F108" s="17">
        <f t="shared" si="33"/>
        <v>5</v>
      </c>
      <c r="G108" s="17">
        <f t="shared" si="33"/>
        <v>5</v>
      </c>
      <c r="H108" s="17">
        <f t="shared" si="33"/>
        <v>5</v>
      </c>
      <c r="I108" s="17">
        <f t="shared" si="33"/>
        <v>5</v>
      </c>
      <c r="J108" s="17">
        <f t="shared" si="33"/>
        <v>7</v>
      </c>
      <c r="K108" s="17">
        <f t="shared" si="33"/>
        <v>7</v>
      </c>
      <c r="L108" s="17">
        <f t="shared" si="33"/>
        <v>7</v>
      </c>
      <c r="M108" s="17">
        <f t="shared" si="33"/>
        <v>7</v>
      </c>
      <c r="N108" s="17">
        <f t="shared" si="33"/>
        <v>10</v>
      </c>
      <c r="O108" s="17">
        <f t="shared" si="33"/>
        <v>10</v>
      </c>
      <c r="P108" s="36"/>
      <c r="Q108" s="36"/>
    </row>
    <row r="112" spans="2:17" x14ac:dyDescent="0.25">
      <c r="C112" s="41" t="s">
        <v>57</v>
      </c>
      <c r="D112" s="42"/>
      <c r="E112" s="43" t="s">
        <v>59</v>
      </c>
      <c r="F112" s="44"/>
      <c r="G112" s="44"/>
      <c r="H112" s="42"/>
      <c r="I112" s="42"/>
      <c r="J112" s="43" t="s">
        <v>62</v>
      </c>
      <c r="K112" s="44"/>
      <c r="L112" s="44"/>
    </row>
    <row r="113" spans="3:12" x14ac:dyDescent="0.25">
      <c r="C113" s="45" t="s">
        <v>58</v>
      </c>
      <c r="D113" s="42"/>
      <c r="E113" s="43" t="s">
        <v>61</v>
      </c>
      <c r="F113" s="44"/>
      <c r="G113" s="44"/>
      <c r="H113" s="42"/>
      <c r="I113" s="42"/>
      <c r="J113" s="43" t="s">
        <v>60</v>
      </c>
      <c r="K113" s="44"/>
      <c r="L113" s="44"/>
    </row>
  </sheetData>
  <sheetProtection algorithmName="SHA-512" hashValue="DDrVTyOg/boN3xe39R6eIWqe4yI+FzcMy4dVYFsICgRZp944G+yP7FIgqCasoJ745hv/KMQfEkkge372oSMwvA==" saltValue="J34RM/tJTRgFe1uC6biUEg==" spinCount="100000" sheet="1" objects="1" scenarios="1"/>
  <mergeCells count="264">
    <mergeCell ref="E112:G112"/>
    <mergeCell ref="E113:G113"/>
    <mergeCell ref="J112:L112"/>
    <mergeCell ref="J113:L113"/>
    <mergeCell ref="P103:P108"/>
    <mergeCell ref="Q103:Q108"/>
    <mergeCell ref="Q54:Q59"/>
    <mergeCell ref="P60:P65"/>
    <mergeCell ref="Q60:Q65"/>
    <mergeCell ref="P66:P71"/>
    <mergeCell ref="Q66:Q71"/>
    <mergeCell ref="P72:P77"/>
    <mergeCell ref="Q72:Q77"/>
    <mergeCell ref="P78:P83"/>
    <mergeCell ref="P97:P102"/>
    <mergeCell ref="Q97:Q102"/>
    <mergeCell ref="L36:L37"/>
    <mergeCell ref="K36:K37"/>
    <mergeCell ref="J36:J37"/>
    <mergeCell ref="I36:I37"/>
    <mergeCell ref="H36:H37"/>
    <mergeCell ref="D36:D37"/>
    <mergeCell ref="E36:E37"/>
    <mergeCell ref="F36:F37"/>
    <mergeCell ref="G36:G37"/>
    <mergeCell ref="M30:M31"/>
    <mergeCell ref="N30:N31"/>
    <mergeCell ref="O30:O31"/>
    <mergeCell ref="P30:P35"/>
    <mergeCell ref="Q30:Q35"/>
    <mergeCell ref="P36:P41"/>
    <mergeCell ref="Q36:Q41"/>
    <mergeCell ref="O36:O37"/>
    <mergeCell ref="N36:N37"/>
    <mergeCell ref="M36:M37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Q18:Q23"/>
    <mergeCell ref="O18:O19"/>
    <mergeCell ref="D24:D25"/>
    <mergeCell ref="E24:E25"/>
    <mergeCell ref="F24:F25"/>
    <mergeCell ref="G24:G25"/>
    <mergeCell ref="H24:H25"/>
    <mergeCell ref="I24:I25"/>
    <mergeCell ref="J24:J25"/>
    <mergeCell ref="K24:K25"/>
    <mergeCell ref="L24:L25"/>
    <mergeCell ref="M24:M25"/>
    <mergeCell ref="N24:N25"/>
    <mergeCell ref="O24:O25"/>
    <mergeCell ref="P24:P29"/>
    <mergeCell ref="Q24:Q29"/>
    <mergeCell ref="D18:D19"/>
    <mergeCell ref="E18:E19"/>
    <mergeCell ref="F18:F19"/>
    <mergeCell ref="G18:G19"/>
    <mergeCell ref="H18:H19"/>
    <mergeCell ref="I18:I19"/>
    <mergeCell ref="J18:J19"/>
    <mergeCell ref="K18:K19"/>
    <mergeCell ref="L18:L19"/>
    <mergeCell ref="J6:J7"/>
    <mergeCell ref="K6:K7"/>
    <mergeCell ref="L6:L7"/>
    <mergeCell ref="M6:M7"/>
    <mergeCell ref="P6:P11"/>
    <mergeCell ref="M18:M19"/>
    <mergeCell ref="N18:N19"/>
    <mergeCell ref="P18:P23"/>
    <mergeCell ref="Q6:Q11"/>
    <mergeCell ref="N6:N7"/>
    <mergeCell ref="O6:O7"/>
    <mergeCell ref="G12:G13"/>
    <mergeCell ref="H12:H13"/>
    <mergeCell ref="I12:I13"/>
    <mergeCell ref="J12:J13"/>
    <mergeCell ref="K12:K13"/>
    <mergeCell ref="L12:L13"/>
    <mergeCell ref="M12:M13"/>
    <mergeCell ref="N12:N13"/>
    <mergeCell ref="O12:O13"/>
    <mergeCell ref="P12:P17"/>
    <mergeCell ref="Q12:Q17"/>
    <mergeCell ref="D12:D13"/>
    <mergeCell ref="E12:E13"/>
    <mergeCell ref="F12:F13"/>
    <mergeCell ref="D6:D7"/>
    <mergeCell ref="E6:E7"/>
    <mergeCell ref="F6:F7"/>
    <mergeCell ref="G6:G7"/>
    <mergeCell ref="H6:H7"/>
    <mergeCell ref="I6:I7"/>
    <mergeCell ref="B103:B108"/>
    <mergeCell ref="B66:B71"/>
    <mergeCell ref="B72:B77"/>
    <mergeCell ref="B78:B83"/>
    <mergeCell ref="B84:B90"/>
    <mergeCell ref="O103:O104"/>
    <mergeCell ref="O97:O98"/>
    <mergeCell ref="F78:F79"/>
    <mergeCell ref="G78:G79"/>
    <mergeCell ref="H78:H79"/>
    <mergeCell ref="D84:D86"/>
    <mergeCell ref="E84:E86"/>
    <mergeCell ref="F84:F86"/>
    <mergeCell ref="G84:G86"/>
    <mergeCell ref="H84:H86"/>
    <mergeCell ref="I84:I86"/>
    <mergeCell ref="J84:J86"/>
    <mergeCell ref="K84:K86"/>
    <mergeCell ref="L84:L86"/>
    <mergeCell ref="M84:M86"/>
    <mergeCell ref="N84:N86"/>
    <mergeCell ref="H97:H98"/>
    <mergeCell ref="I97:I98"/>
    <mergeCell ref="J97:J98"/>
    <mergeCell ref="K97:K98"/>
    <mergeCell ref="L97:L98"/>
    <mergeCell ref="M97:M98"/>
    <mergeCell ref="N97:N98"/>
    <mergeCell ref="B91:B96"/>
    <mergeCell ref="B97:B102"/>
    <mergeCell ref="I78:I79"/>
    <mergeCell ref="J78:J79"/>
    <mergeCell ref="K78:K79"/>
    <mergeCell ref="L78:L79"/>
    <mergeCell ref="M78:M79"/>
    <mergeCell ref="D78:D79"/>
    <mergeCell ref="E78:E79"/>
    <mergeCell ref="H91:H92"/>
    <mergeCell ref="I91:I92"/>
    <mergeCell ref="J91:J92"/>
    <mergeCell ref="K91:K92"/>
    <mergeCell ref="L91:L92"/>
    <mergeCell ref="B6:B11"/>
    <mergeCell ref="B12:B17"/>
    <mergeCell ref="B18:B23"/>
    <mergeCell ref="B36:B41"/>
    <mergeCell ref="B30:B35"/>
    <mergeCell ref="B24:B29"/>
    <mergeCell ref="B42:B47"/>
    <mergeCell ref="B48:B53"/>
    <mergeCell ref="B54:B59"/>
    <mergeCell ref="B60:B65"/>
    <mergeCell ref="D97:D98"/>
    <mergeCell ref="E97:E98"/>
    <mergeCell ref="F97:F98"/>
    <mergeCell ref="G97:G98"/>
    <mergeCell ref="D91:D92"/>
    <mergeCell ref="E91:E92"/>
    <mergeCell ref="F91:F92"/>
    <mergeCell ref="G91:G92"/>
    <mergeCell ref="D72:D73"/>
    <mergeCell ref="E72:E73"/>
    <mergeCell ref="F72:F73"/>
    <mergeCell ref="G72:G73"/>
    <mergeCell ref="O72:O73"/>
    <mergeCell ref="N78:N79"/>
    <mergeCell ref="O78:O79"/>
    <mergeCell ref="M91:M92"/>
    <mergeCell ref="N91:N92"/>
    <mergeCell ref="O91:O92"/>
    <mergeCell ref="Q78:Q83"/>
    <mergeCell ref="O84:O86"/>
    <mergeCell ref="P84:P90"/>
    <mergeCell ref="Q84:Q90"/>
    <mergeCell ref="P91:P96"/>
    <mergeCell ref="Q91:Q96"/>
    <mergeCell ref="H72:H73"/>
    <mergeCell ref="I72:I73"/>
    <mergeCell ref="J72:J73"/>
    <mergeCell ref="K72:K73"/>
    <mergeCell ref="L72:L73"/>
    <mergeCell ref="O60:O61"/>
    <mergeCell ref="D66:D67"/>
    <mergeCell ref="E66:E67"/>
    <mergeCell ref="F66:F67"/>
    <mergeCell ref="G66:G67"/>
    <mergeCell ref="H66:H67"/>
    <mergeCell ref="I66:I67"/>
    <mergeCell ref="J66:J67"/>
    <mergeCell ref="K66:K67"/>
    <mergeCell ref="L66:L67"/>
    <mergeCell ref="M66:M67"/>
    <mergeCell ref="N66:N67"/>
    <mergeCell ref="O66:O67"/>
    <mergeCell ref="N60:N61"/>
    <mergeCell ref="K60:K61"/>
    <mergeCell ref="L60:L61"/>
    <mergeCell ref="M60:M61"/>
    <mergeCell ref="M72:M73"/>
    <mergeCell ref="N72:N73"/>
    <mergeCell ref="D42:D43"/>
    <mergeCell ref="E42:E43"/>
    <mergeCell ref="F42:F43"/>
    <mergeCell ref="D54:D55"/>
    <mergeCell ref="E54:E55"/>
    <mergeCell ref="F54:F55"/>
    <mergeCell ref="G54:G55"/>
    <mergeCell ref="H54:H55"/>
    <mergeCell ref="I54:I55"/>
    <mergeCell ref="D48:D49"/>
    <mergeCell ref="E48:E49"/>
    <mergeCell ref="F48:F49"/>
    <mergeCell ref="G48:G49"/>
    <mergeCell ref="H48:H49"/>
    <mergeCell ref="I48:I49"/>
    <mergeCell ref="I42:I43"/>
    <mergeCell ref="J60:J61"/>
    <mergeCell ref="J54:J55"/>
    <mergeCell ref="K54:K55"/>
    <mergeCell ref="L54:L55"/>
    <mergeCell ref="M54:M55"/>
    <mergeCell ref="N54:N55"/>
    <mergeCell ref="O54:O55"/>
    <mergeCell ref="P42:P47"/>
    <mergeCell ref="Q42:Q47"/>
    <mergeCell ref="P48:P53"/>
    <mergeCell ref="Q48:Q53"/>
    <mergeCell ref="P54:P59"/>
    <mergeCell ref="N42:N43"/>
    <mergeCell ref="O42:O43"/>
    <mergeCell ref="J48:J49"/>
    <mergeCell ref="K48:K49"/>
    <mergeCell ref="L48:L49"/>
    <mergeCell ref="M48:M49"/>
    <mergeCell ref="N48:N49"/>
    <mergeCell ref="O48:O49"/>
    <mergeCell ref="J42:J43"/>
    <mergeCell ref="K42:K43"/>
    <mergeCell ref="L42:L43"/>
    <mergeCell ref="M42:M43"/>
    <mergeCell ref="B4:P4"/>
    <mergeCell ref="A1:N1"/>
    <mergeCell ref="A2:O2"/>
    <mergeCell ref="B3:P3"/>
    <mergeCell ref="G42:G43"/>
    <mergeCell ref="H42:H43"/>
    <mergeCell ref="D5:O5"/>
    <mergeCell ref="D103:D104"/>
    <mergeCell ref="E103:E104"/>
    <mergeCell ref="F103:F104"/>
    <mergeCell ref="G103:G104"/>
    <mergeCell ref="H103:H104"/>
    <mergeCell ref="I103:I104"/>
    <mergeCell ref="J103:J104"/>
    <mergeCell ref="K103:K104"/>
    <mergeCell ref="L103:L104"/>
    <mergeCell ref="M103:M104"/>
    <mergeCell ref="N103:N104"/>
    <mergeCell ref="D60:D61"/>
    <mergeCell ref="E60:E61"/>
    <mergeCell ref="F60:F61"/>
    <mergeCell ref="G60:G61"/>
    <mergeCell ref="H60:H61"/>
    <mergeCell ref="I60:I61"/>
  </mergeCells>
  <phoneticPr fontId="21" type="noConversion"/>
  <pageMargins left="0.23622047244094491" right="0.23622047244094491" top="0.36" bottom="0.16" header="0.16" footer="0.16"/>
  <pageSetup paperSize="9" scale="57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Ценовое предложение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2021-04-22T08:33:59Z</dcterms:modified>
</cp:coreProperties>
</file>