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rildmi\Desktop\Рабочий стол\2023\Измерение давления 2023\"/>
    </mc:Choice>
  </mc:AlternateContent>
  <bookViews>
    <workbookView xWindow="120" yWindow="120" windowWidth="19032" windowHeight="8448"/>
  </bookViews>
  <sheets>
    <sheet name="2023" sheetId="1" r:id="rId1"/>
    <sheet name="КодыНДС" sheetId="3" r:id="rId2"/>
    <sheet name="Коды Стран" sheetId="4" r:id="rId3"/>
    <sheet name="Список ЕИ" sheetId="5" r:id="rId4"/>
    <sheet name="Инструкция по заполнению" sheetId="6" r:id="rId5"/>
  </sheets>
  <externalReferences>
    <externalReference r:id="rId6"/>
  </externalReferences>
  <definedNames>
    <definedName name="_xlnm._FilterDatabase" localSheetId="0" hidden="1">'2023'!$A$6:$O$109</definedName>
    <definedName name="LINE">[1]X1!$10:$10</definedName>
    <definedName name="КодыНДС">КодыНДС!$A$2:$C$5</definedName>
  </definedNames>
  <calcPr calcId="152511" refMode="R1C1"/>
</workbook>
</file>

<file path=xl/calcChain.xml><?xml version="1.0" encoding="utf-8"?>
<calcChain xmlns="http://schemas.openxmlformats.org/spreadsheetml/2006/main">
  <c r="N109" i="1" l="1"/>
  <c r="L109" i="1"/>
  <c r="O109" i="1" s="1"/>
  <c r="N108" i="1"/>
  <c r="L108" i="1"/>
  <c r="O108" i="1" s="1"/>
  <c r="N107" i="1"/>
  <c r="L107" i="1"/>
  <c r="O107" i="1" s="1"/>
  <c r="N106" i="1"/>
  <c r="L106" i="1"/>
  <c r="O106" i="1" s="1"/>
  <c r="N105" i="1"/>
  <c r="L105" i="1"/>
  <c r="O105" i="1" s="1"/>
  <c r="N104" i="1"/>
  <c r="L104" i="1"/>
  <c r="O104" i="1" s="1"/>
  <c r="N103" i="1"/>
  <c r="L103" i="1"/>
  <c r="O103" i="1" s="1"/>
  <c r="O102" i="1"/>
  <c r="N102" i="1"/>
  <c r="L102" i="1"/>
  <c r="N101" i="1"/>
  <c r="L101" i="1"/>
  <c r="O101" i="1" s="1"/>
  <c r="N100" i="1"/>
  <c r="L100" i="1"/>
  <c r="O100" i="1" s="1"/>
  <c r="N99" i="1"/>
  <c r="L99" i="1"/>
  <c r="O99" i="1" s="1"/>
  <c r="N98" i="1"/>
  <c r="L98" i="1"/>
  <c r="O98" i="1" s="1"/>
  <c r="N97" i="1"/>
  <c r="L97" i="1"/>
  <c r="O97" i="1" s="1"/>
  <c r="N96" i="1"/>
  <c r="L96" i="1"/>
  <c r="O96" i="1" s="1"/>
  <c r="N95" i="1"/>
  <c r="L95" i="1"/>
  <c r="O95" i="1" s="1"/>
  <c r="N94" i="1"/>
  <c r="L94" i="1"/>
  <c r="O94" i="1" s="1"/>
  <c r="N93" i="1"/>
  <c r="L93" i="1"/>
  <c r="O93" i="1" s="1"/>
  <c r="N92" i="1"/>
  <c r="L92" i="1"/>
  <c r="O92" i="1" s="1"/>
  <c r="N91" i="1"/>
  <c r="L91" i="1"/>
  <c r="O91" i="1" s="1"/>
  <c r="N90" i="1"/>
  <c r="L90" i="1"/>
  <c r="O90" i="1" s="1"/>
  <c r="N89" i="1"/>
  <c r="L89" i="1"/>
  <c r="O89" i="1" s="1"/>
  <c r="N88" i="1"/>
  <c r="L88" i="1"/>
  <c r="O88" i="1" s="1"/>
  <c r="N87" i="1"/>
  <c r="L87" i="1"/>
  <c r="O87" i="1" s="1"/>
  <c r="N86" i="1"/>
  <c r="L86" i="1"/>
  <c r="O86" i="1" s="1"/>
  <c r="N85" i="1"/>
  <c r="L85" i="1"/>
  <c r="O85" i="1" s="1"/>
  <c r="N84" i="1"/>
  <c r="L84" i="1"/>
  <c r="O84" i="1" s="1"/>
  <c r="N83" i="1"/>
  <c r="L83" i="1"/>
  <c r="O83" i="1" s="1"/>
  <c r="N82" i="1"/>
  <c r="L82" i="1"/>
  <c r="O82" i="1" s="1"/>
  <c r="N81" i="1"/>
  <c r="L81" i="1"/>
  <c r="O81" i="1" s="1"/>
  <c r="N80" i="1"/>
  <c r="L80" i="1"/>
  <c r="O80" i="1" s="1"/>
  <c r="N79" i="1"/>
  <c r="L79" i="1"/>
  <c r="O79" i="1" s="1"/>
  <c r="N78" i="1"/>
  <c r="L78" i="1"/>
  <c r="O78" i="1" s="1"/>
  <c r="N77" i="1"/>
  <c r="L77" i="1"/>
  <c r="O77" i="1" s="1"/>
  <c r="N76" i="1"/>
  <c r="L76" i="1"/>
  <c r="O76" i="1" s="1"/>
  <c r="N75" i="1"/>
  <c r="L75" i="1"/>
  <c r="O75" i="1" s="1"/>
  <c r="N74" i="1"/>
  <c r="L74" i="1"/>
  <c r="O74" i="1" s="1"/>
  <c r="N73" i="1"/>
  <c r="L73" i="1"/>
  <c r="O73" i="1" s="1"/>
  <c r="N72" i="1"/>
  <c r="L72" i="1"/>
  <c r="O72" i="1" s="1"/>
  <c r="N71" i="1"/>
  <c r="L71" i="1"/>
  <c r="O71" i="1" s="1"/>
  <c r="N70" i="1"/>
  <c r="L70" i="1"/>
  <c r="O70" i="1" s="1"/>
  <c r="N69" i="1"/>
  <c r="L69" i="1"/>
  <c r="O69" i="1" s="1"/>
  <c r="N68" i="1"/>
  <c r="L68" i="1"/>
  <c r="O68" i="1" s="1"/>
  <c r="N67" i="1"/>
  <c r="L67" i="1"/>
  <c r="O67" i="1" s="1"/>
  <c r="N66" i="1"/>
  <c r="L66" i="1"/>
  <c r="O66" i="1" s="1"/>
  <c r="N65" i="1"/>
  <c r="L65" i="1"/>
  <c r="O65" i="1" s="1"/>
  <c r="N64" i="1"/>
  <c r="L64" i="1"/>
  <c r="O64" i="1" s="1"/>
  <c r="N63" i="1"/>
  <c r="L63" i="1"/>
  <c r="O63" i="1" s="1"/>
  <c r="N62" i="1"/>
  <c r="L62" i="1"/>
  <c r="O62" i="1" s="1"/>
  <c r="N61" i="1"/>
  <c r="L61" i="1"/>
  <c r="O61" i="1" s="1"/>
  <c r="N60" i="1"/>
  <c r="L60" i="1"/>
  <c r="O60" i="1" s="1"/>
  <c r="N59" i="1"/>
  <c r="L59" i="1"/>
  <c r="O59" i="1" s="1"/>
  <c r="N58" i="1" l="1"/>
  <c r="L57" i="1"/>
  <c r="O57" i="1" s="1"/>
  <c r="N57" i="1"/>
  <c r="N56" i="1"/>
  <c r="L56" i="1"/>
  <c r="O56" i="1" s="1"/>
  <c r="N55" i="1"/>
  <c r="N54" i="1"/>
  <c r="L54" i="1"/>
  <c r="O54" i="1" s="1"/>
  <c r="N53" i="1"/>
  <c r="L53" i="1"/>
  <c r="O53" i="1" s="1"/>
  <c r="N52" i="1"/>
  <c r="L51" i="1"/>
  <c r="O51" i="1" s="1"/>
  <c r="N51" i="1"/>
  <c r="N50" i="1"/>
  <c r="L49" i="1"/>
  <c r="O49" i="1" s="1"/>
  <c r="N49" i="1"/>
  <c r="N48" i="1"/>
  <c r="L48" i="1"/>
  <c r="O48" i="1" s="1"/>
  <c r="N47" i="1"/>
  <c r="L47" i="1"/>
  <c r="O47" i="1" s="1"/>
  <c r="L46" i="1"/>
  <c r="O46" i="1" s="1"/>
  <c r="N46" i="1"/>
  <c r="N45" i="1"/>
  <c r="L45" i="1"/>
  <c r="O45" i="1" s="1"/>
  <c r="N44" i="1"/>
  <c r="N43" i="1"/>
  <c r="L43" i="1"/>
  <c r="O43" i="1" s="1"/>
  <c r="N42" i="1"/>
  <c r="N41" i="1"/>
  <c r="L41" i="1"/>
  <c r="O41" i="1" s="1"/>
  <c r="L40" i="1"/>
  <c r="O40" i="1" s="1"/>
  <c r="N40" i="1"/>
  <c r="N39" i="1"/>
  <c r="L38" i="1"/>
  <c r="O38" i="1" s="1"/>
  <c r="N38" i="1"/>
  <c r="N37" i="1"/>
  <c r="N36" i="1"/>
  <c r="L36" i="1"/>
  <c r="O36" i="1" s="1"/>
  <c r="N35" i="1"/>
  <c r="L35" i="1"/>
  <c r="O35" i="1" s="1"/>
  <c r="N34" i="1"/>
  <c r="L33" i="1"/>
  <c r="O33" i="1" s="1"/>
  <c r="N33" i="1"/>
  <c r="N32" i="1"/>
  <c r="L32" i="1"/>
  <c r="O32" i="1" s="1"/>
  <c r="N31" i="1"/>
  <c r="N30" i="1"/>
  <c r="L30" i="1"/>
  <c r="O30" i="1" s="1"/>
  <c r="N29" i="1"/>
  <c r="L29" i="1"/>
  <c r="O29" i="1" s="1"/>
  <c r="L28" i="1"/>
  <c r="O28" i="1" s="1"/>
  <c r="N28" i="1"/>
  <c r="N27" i="1"/>
  <c r="L27" i="1"/>
  <c r="O27" i="1" s="1"/>
  <c r="N26" i="1"/>
  <c r="L25" i="1"/>
  <c r="O25" i="1" s="1"/>
  <c r="N25" i="1"/>
  <c r="N24" i="1"/>
  <c r="L24" i="1"/>
  <c r="O24" i="1" s="1"/>
  <c r="N23" i="1"/>
  <c r="L23" i="1"/>
  <c r="O23" i="1" s="1"/>
  <c r="L22" i="1"/>
  <c r="O22" i="1" s="1"/>
  <c r="N22" i="1"/>
  <c r="N21" i="1"/>
  <c r="N20" i="1"/>
  <c r="L20" i="1"/>
  <c r="O20" i="1" s="1"/>
  <c r="N19" i="1"/>
  <c r="L19" i="1"/>
  <c r="O19" i="1" s="1"/>
  <c r="N18" i="1"/>
  <c r="L17" i="1"/>
  <c r="O17" i="1" s="1"/>
  <c r="N17" i="1"/>
  <c r="N16" i="1"/>
  <c r="N15" i="1"/>
  <c r="N14" i="1"/>
  <c r="L14" i="1"/>
  <c r="O14" i="1" s="1"/>
  <c r="N13" i="1"/>
  <c r="N12" i="1"/>
  <c r="L12" i="1"/>
  <c r="O12" i="1" s="1"/>
  <c r="N11" i="1"/>
  <c r="L11" i="1"/>
  <c r="O11" i="1" s="1"/>
  <c r="L10" i="1"/>
  <c r="O10" i="1" s="1"/>
  <c r="N10" i="1"/>
  <c r="L52" i="1" l="1"/>
  <c r="O52" i="1" s="1"/>
  <c r="L15" i="1"/>
  <c r="O15" i="1" s="1"/>
  <c r="L26" i="1"/>
  <c r="O26" i="1" s="1"/>
  <c r="L39" i="1"/>
  <c r="O39" i="1" s="1"/>
  <c r="L21" i="1"/>
  <c r="O21" i="1" s="1"/>
  <c r="L34" i="1"/>
  <c r="O34" i="1" s="1"/>
  <c r="L18" i="1"/>
  <c r="O18" i="1" s="1"/>
  <c r="L44" i="1"/>
  <c r="O44" i="1" s="1"/>
  <c r="L31" i="1"/>
  <c r="O31" i="1" s="1"/>
  <c r="L42" i="1"/>
  <c r="O42" i="1" s="1"/>
  <c r="L55" i="1"/>
  <c r="O55" i="1" s="1"/>
  <c r="L13" i="1"/>
  <c r="O13" i="1" s="1"/>
  <c r="L16" i="1"/>
  <c r="O16" i="1" s="1"/>
  <c r="L37" i="1"/>
  <c r="O37" i="1" s="1"/>
  <c r="L50" i="1"/>
  <c r="O50" i="1" s="1"/>
  <c r="L58" i="1"/>
  <c r="O58" i="1" s="1"/>
</calcChain>
</file>

<file path=xl/sharedStrings.xml><?xml version="1.0" encoding="utf-8"?>
<sst xmlns="http://schemas.openxmlformats.org/spreadsheetml/2006/main" count="1987" uniqueCount="1541">
  <si>
    <t>Участник в обязательном порядке заполняет столбцы E, AA и AC файла. Столбец AF файла заполняется при предложении Участником эквивалента</t>
  </si>
  <si>
    <t>%</t>
  </si>
  <si>
    <t>% для расчета</t>
  </si>
  <si>
    <t>%.</t>
  </si>
  <si>
    <t>%O</t>
  </si>
  <si>
    <t>%МС</t>
  </si>
  <si>
    <t>(Тарный) ящик</t>
  </si>
  <si>
    <t>-</t>
  </si>
  <si>
    <t>0% НДС по матриалам/оборудованию</t>
  </si>
  <si>
    <t>0F</t>
  </si>
  <si>
    <t>1 / квадратный метр</t>
  </si>
  <si>
    <t>1 анализ</t>
  </si>
  <si>
    <t>1 головка</t>
  </si>
  <si>
    <t>1 измерение</t>
  </si>
  <si>
    <t>1 клапан</t>
  </si>
  <si>
    <t>1 компенсатор</t>
  </si>
  <si>
    <t>1 проба</t>
  </si>
  <si>
    <t>1 т груза</t>
  </si>
  <si>
    <t>1 технологическая операция</t>
  </si>
  <si>
    <t>1 трансформатор</t>
  </si>
  <si>
    <t>1 устройство</t>
  </si>
  <si>
    <t>1 шина</t>
  </si>
  <si>
    <t>1/М</t>
  </si>
  <si>
    <t>1/минута</t>
  </si>
  <si>
    <t>10 дм2</t>
  </si>
  <si>
    <t>10 м2</t>
  </si>
  <si>
    <t>10 м2 поверхности</t>
  </si>
  <si>
    <t>10 пм</t>
  </si>
  <si>
    <t>10 т</t>
  </si>
  <si>
    <t>10 шт</t>
  </si>
  <si>
    <t>10% НДС по матриалам/оборудованию</t>
  </si>
  <si>
    <t>100 ПМ</t>
  </si>
  <si>
    <t>100 кг</t>
  </si>
  <si>
    <t>100 м</t>
  </si>
  <si>
    <t>100 соединений</t>
  </si>
  <si>
    <t>100 труб</t>
  </si>
  <si>
    <t>100м2</t>
  </si>
  <si>
    <t>100м3</t>
  </si>
  <si>
    <t>102578</t>
  </si>
  <si>
    <t>108598</t>
  </si>
  <si>
    <t>10M</t>
  </si>
  <si>
    <t>10O</t>
  </si>
  <si>
    <t>10P</t>
  </si>
  <si>
    <t>10С</t>
  </si>
  <si>
    <t>10км</t>
  </si>
  <si>
    <t>10м3</t>
  </si>
  <si>
    <t>10т</t>
  </si>
  <si>
    <t>110030</t>
  </si>
  <si>
    <t>110244</t>
  </si>
  <si>
    <t>110383</t>
  </si>
  <si>
    <t>179339</t>
  </si>
  <si>
    <t>18% НДС по матриалам/оборудованию</t>
  </si>
  <si>
    <t>188096</t>
  </si>
  <si>
    <t>188097</t>
  </si>
  <si>
    <t>188099</t>
  </si>
  <si>
    <t>188100</t>
  </si>
  <si>
    <t>1AN</t>
  </si>
  <si>
    <t>1CP</t>
  </si>
  <si>
    <t>1HD</t>
  </si>
  <si>
    <t>1KM</t>
  </si>
  <si>
    <t>1M2</t>
  </si>
  <si>
    <t>1M3</t>
  </si>
  <si>
    <t>1PM</t>
  </si>
  <si>
    <t>1PR</t>
  </si>
  <si>
    <t>1PT</t>
  </si>
  <si>
    <t>1TL</t>
  </si>
  <si>
    <t>1TO</t>
  </si>
  <si>
    <t>1VL</t>
  </si>
  <si>
    <t>1iz</t>
  </si>
  <si>
    <t>1ТР</t>
  </si>
  <si>
    <t>2 опоры</t>
  </si>
  <si>
    <t>20% НДС по МПЗ</t>
  </si>
  <si>
    <t>206007</t>
  </si>
  <si>
    <t>207014</t>
  </si>
  <si>
    <t>207016</t>
  </si>
  <si>
    <t>207022</t>
  </si>
  <si>
    <t>225789</t>
  </si>
  <si>
    <t>22С</t>
  </si>
  <si>
    <t>246287</t>
  </si>
  <si>
    <t>247562</t>
  </si>
  <si>
    <t>250447</t>
  </si>
  <si>
    <t>256452</t>
  </si>
  <si>
    <t>256789</t>
  </si>
  <si>
    <t>264205</t>
  </si>
  <si>
    <t>264206</t>
  </si>
  <si>
    <t>264207</t>
  </si>
  <si>
    <t>267152</t>
  </si>
  <si>
    <t>267153</t>
  </si>
  <si>
    <t>267154</t>
  </si>
  <si>
    <t>270433</t>
  </si>
  <si>
    <t>270670</t>
  </si>
  <si>
    <t>279024</t>
  </si>
  <si>
    <t>280214</t>
  </si>
  <si>
    <t>280450</t>
  </si>
  <si>
    <t>284308</t>
  </si>
  <si>
    <t>284337</t>
  </si>
  <si>
    <t>284341</t>
  </si>
  <si>
    <t>284346</t>
  </si>
  <si>
    <t>286779</t>
  </si>
  <si>
    <t>286814</t>
  </si>
  <si>
    <t>286946</t>
  </si>
  <si>
    <t>287917</t>
  </si>
  <si>
    <t>287918</t>
  </si>
  <si>
    <t>287927</t>
  </si>
  <si>
    <t>287928</t>
  </si>
  <si>
    <t>287930</t>
  </si>
  <si>
    <t>287931</t>
  </si>
  <si>
    <t>287932</t>
  </si>
  <si>
    <t>287933</t>
  </si>
  <si>
    <t>287934</t>
  </si>
  <si>
    <t>288340</t>
  </si>
  <si>
    <t>288341</t>
  </si>
  <si>
    <t>288343</t>
  </si>
  <si>
    <t>288344</t>
  </si>
  <si>
    <t>288345</t>
  </si>
  <si>
    <t>288346</t>
  </si>
  <si>
    <t>288347</t>
  </si>
  <si>
    <t>288348</t>
  </si>
  <si>
    <t>288349</t>
  </si>
  <si>
    <t>288352</t>
  </si>
  <si>
    <t>288353</t>
  </si>
  <si>
    <t>288354</t>
  </si>
  <si>
    <t>288355</t>
  </si>
  <si>
    <t>288357</t>
  </si>
  <si>
    <t>289149</t>
  </si>
  <si>
    <t>290211</t>
  </si>
  <si>
    <t>290212</t>
  </si>
  <si>
    <t>290213</t>
  </si>
  <si>
    <t>290214</t>
  </si>
  <si>
    <t>290794</t>
  </si>
  <si>
    <t>290795</t>
  </si>
  <si>
    <t>290796</t>
  </si>
  <si>
    <t>290797</t>
  </si>
  <si>
    <t>290798</t>
  </si>
  <si>
    <t>290799</t>
  </si>
  <si>
    <t>290800</t>
  </si>
  <si>
    <t>290801</t>
  </si>
  <si>
    <t>290802</t>
  </si>
  <si>
    <t>290803</t>
  </si>
  <si>
    <t>290804</t>
  </si>
  <si>
    <t>290805</t>
  </si>
  <si>
    <t>290806</t>
  </si>
  <si>
    <t>291039</t>
  </si>
  <si>
    <t>291040</t>
  </si>
  <si>
    <t>2DM</t>
  </si>
  <si>
    <t>2OP</t>
  </si>
  <si>
    <t>39821</t>
  </si>
  <si>
    <t>47489</t>
  </si>
  <si>
    <t>5 зубцов</t>
  </si>
  <si>
    <t>58590</t>
  </si>
  <si>
    <t>5zu</t>
  </si>
  <si>
    <t>60057</t>
  </si>
  <si>
    <t>60232</t>
  </si>
  <si>
    <t>60506</t>
  </si>
  <si>
    <t>61524</t>
  </si>
  <si>
    <t>73578</t>
  </si>
  <si>
    <t>77932</t>
  </si>
  <si>
    <t>98817</t>
  </si>
  <si>
    <t>98820</t>
  </si>
  <si>
    <t>AD</t>
  </si>
  <si>
    <t>AE</t>
  </si>
  <si>
    <t>AF</t>
  </si>
  <si>
    <t>AG</t>
  </si>
  <si>
    <t>AI</t>
  </si>
  <si>
    <t>AL</t>
  </si>
  <si>
    <t>AM</t>
  </si>
  <si>
    <t>AN</t>
  </si>
  <si>
    <t>ANZ</t>
  </si>
  <si>
    <t>AO</t>
  </si>
  <si>
    <t>AQ</t>
  </si>
  <si>
    <t>AR</t>
  </si>
  <si>
    <t>AS</t>
  </si>
  <si>
    <t>AT</t>
  </si>
  <si>
    <t>AU</t>
  </si>
  <si>
    <t>AW</t>
  </si>
  <si>
    <t>AZ</t>
  </si>
  <si>
    <t>BA</t>
  </si>
  <si>
    <t>BB</t>
  </si>
  <si>
    <t>BBL</t>
  </si>
  <si>
    <t>BD</t>
  </si>
  <si>
    <t>BE</t>
  </si>
  <si>
    <t>BF</t>
  </si>
  <si>
    <t>BG</t>
  </si>
  <si>
    <t>BH</t>
  </si>
  <si>
    <t>BI</t>
  </si>
  <si>
    <t>BJ</t>
  </si>
  <si>
    <t>BLD</t>
  </si>
  <si>
    <t>BLT</t>
  </si>
  <si>
    <t>BM</t>
  </si>
  <si>
    <t>BN</t>
  </si>
  <si>
    <t>BNG</t>
  </si>
  <si>
    <t>BO</t>
  </si>
  <si>
    <t>BQ</t>
  </si>
  <si>
    <t>BR</t>
  </si>
  <si>
    <t>BS</t>
  </si>
  <si>
    <t>BT</t>
  </si>
  <si>
    <t>BV</t>
  </si>
  <si>
    <t>BW</t>
  </si>
  <si>
    <t>BXS</t>
  </si>
  <si>
    <t>BY</t>
  </si>
  <si>
    <t>BZ</t>
  </si>
  <si>
    <t>C/М</t>
  </si>
  <si>
    <t>C10</t>
  </si>
  <si>
    <t>CA</t>
  </si>
  <si>
    <t>CC</t>
  </si>
  <si>
    <t>CD</t>
  </si>
  <si>
    <t>CF</t>
  </si>
  <si>
    <t>CG</t>
  </si>
  <si>
    <t>CH</t>
  </si>
  <si>
    <t>CHH</t>
  </si>
  <si>
    <t>CHK</t>
  </si>
  <si>
    <t>CI</t>
  </si>
  <si>
    <t>CK</t>
  </si>
  <si>
    <t>CL</t>
  </si>
  <si>
    <t>CLN</t>
  </si>
  <si>
    <t>CM</t>
  </si>
  <si>
    <t>CM2</t>
  </si>
  <si>
    <t>CN</t>
  </si>
  <si>
    <t>CNT</t>
  </si>
  <si>
    <t>CO</t>
  </si>
  <si>
    <t>CR</t>
  </si>
  <si>
    <t>CRD</t>
  </si>
  <si>
    <t>CRE</t>
  </si>
  <si>
    <t>CRS</t>
  </si>
  <si>
    <t>CS</t>
  </si>
  <si>
    <t>CTA</t>
  </si>
  <si>
    <t>CU</t>
  </si>
  <si>
    <t>CV</t>
  </si>
  <si>
    <t>CW</t>
  </si>
  <si>
    <t>CX</t>
  </si>
  <si>
    <t>CY</t>
  </si>
  <si>
    <t>CYL</t>
  </si>
  <si>
    <t>CZ</t>
  </si>
  <si>
    <t>Cтатор</t>
  </si>
  <si>
    <t>DAR</t>
  </si>
  <si>
    <t>DE</t>
  </si>
  <si>
    <t>DFH</t>
  </si>
  <si>
    <t>DJ</t>
  </si>
  <si>
    <t>DK</t>
  </si>
  <si>
    <t>DM</t>
  </si>
  <si>
    <t>DM2</t>
  </si>
  <si>
    <t>DO</t>
  </si>
  <si>
    <t>DSC</t>
  </si>
  <si>
    <t>DVS</t>
  </si>
  <si>
    <t>DZ</t>
  </si>
  <si>
    <t>EC</t>
  </si>
  <si>
    <t>EDV</t>
  </si>
  <si>
    <t>EE</t>
  </si>
  <si>
    <t>EG</t>
  </si>
  <si>
    <t>EH</t>
  </si>
  <si>
    <t>ER</t>
  </si>
  <si>
    <t>ES</t>
  </si>
  <si>
    <t>ET</t>
  </si>
  <si>
    <t>FAN</t>
  </si>
  <si>
    <t>FCN</t>
  </si>
  <si>
    <t>FI</t>
  </si>
  <si>
    <t>FJ</t>
  </si>
  <si>
    <t>FK</t>
  </si>
  <si>
    <t>FLN</t>
  </si>
  <si>
    <t>FM</t>
  </si>
  <si>
    <t>FO</t>
  </si>
  <si>
    <t>FPT</t>
  </si>
  <si>
    <t>FR</t>
  </si>
  <si>
    <t>FT3</t>
  </si>
  <si>
    <t>GA</t>
  </si>
  <si>
    <t>GB</t>
  </si>
  <si>
    <t>GD</t>
  </si>
  <si>
    <t>GE</t>
  </si>
  <si>
    <t>GF</t>
  </si>
  <si>
    <t>GG</t>
  </si>
  <si>
    <t>GH</t>
  </si>
  <si>
    <t>GI</t>
  </si>
  <si>
    <t>GL</t>
  </si>
  <si>
    <t>GM</t>
  </si>
  <si>
    <t>GN</t>
  </si>
  <si>
    <t>GP</t>
  </si>
  <si>
    <t>GQ</t>
  </si>
  <si>
    <t>GR</t>
  </si>
  <si>
    <t>GS</t>
  </si>
  <si>
    <t>GT</t>
  </si>
  <si>
    <t>GU</t>
  </si>
  <si>
    <t>GW</t>
  </si>
  <si>
    <t>GY</t>
  </si>
  <si>
    <t>HK</t>
  </si>
  <si>
    <t>HM</t>
  </si>
  <si>
    <t>HN</t>
  </si>
  <si>
    <t>HR</t>
  </si>
  <si>
    <t>HT</t>
  </si>
  <si>
    <t>HU</t>
  </si>
  <si>
    <t>HUS</t>
  </si>
  <si>
    <t>ID</t>
  </si>
  <si>
    <t>IE</t>
  </si>
  <si>
    <t>IL</t>
  </si>
  <si>
    <t>IM</t>
  </si>
  <si>
    <t>IN</t>
  </si>
  <si>
    <t>IO</t>
  </si>
  <si>
    <t>IQ</t>
  </si>
  <si>
    <t>IR</t>
  </si>
  <si>
    <t>IS</t>
  </si>
  <si>
    <t>IST</t>
  </si>
  <si>
    <t>IT</t>
  </si>
  <si>
    <t>JE</t>
  </si>
  <si>
    <t>JM</t>
  </si>
  <si>
    <t>JO</t>
  </si>
  <si>
    <t>JP</t>
  </si>
  <si>
    <t>KE</t>
  </si>
  <si>
    <t>KG</t>
  </si>
  <si>
    <t>KG1</t>
  </si>
  <si>
    <t>KH</t>
  </si>
  <si>
    <t>KI</t>
  </si>
  <si>
    <t>KM</t>
  </si>
  <si>
    <t>KMP</t>
  </si>
  <si>
    <t>KN</t>
  </si>
  <si>
    <t>KOM</t>
  </si>
  <si>
    <t>KON</t>
  </si>
  <si>
    <t>KP</t>
  </si>
  <si>
    <t>KR</t>
  </si>
  <si>
    <t>KW</t>
  </si>
  <si>
    <t>KY</t>
  </si>
  <si>
    <t>KZ</t>
  </si>
  <si>
    <t>K_A</t>
  </si>
  <si>
    <t>LA</t>
  </si>
  <si>
    <t>LB</t>
  </si>
  <si>
    <t>LC</t>
  </si>
  <si>
    <t>LI</t>
  </si>
  <si>
    <t>LK</t>
  </si>
  <si>
    <t>LNR</t>
  </si>
  <si>
    <t>LR</t>
  </si>
  <si>
    <t>LS</t>
  </si>
  <si>
    <t>LT</t>
  </si>
  <si>
    <t>LU</t>
  </si>
  <si>
    <t>LV</t>
  </si>
  <si>
    <t>LY</t>
  </si>
  <si>
    <t>M/H</t>
  </si>
  <si>
    <t>M2С</t>
  </si>
  <si>
    <t>M3T</t>
  </si>
  <si>
    <t>MA</t>
  </si>
  <si>
    <t>MC</t>
  </si>
  <si>
    <t>MD</t>
  </si>
  <si>
    <t>MFT</t>
  </si>
  <si>
    <t>MG</t>
  </si>
  <si>
    <t>MH</t>
  </si>
  <si>
    <t>MK</t>
  </si>
  <si>
    <t>ML</t>
  </si>
  <si>
    <t>MM</t>
  </si>
  <si>
    <t>MN</t>
  </si>
  <si>
    <t>MO</t>
  </si>
  <si>
    <t>MP</t>
  </si>
  <si>
    <t>MQ</t>
  </si>
  <si>
    <t>MR</t>
  </si>
  <si>
    <t>MS</t>
  </si>
  <si>
    <t>MSR</t>
  </si>
  <si>
    <t>MT</t>
  </si>
  <si>
    <t>MU</t>
  </si>
  <si>
    <t>MV</t>
  </si>
  <si>
    <t>MW</t>
  </si>
  <si>
    <t>MX</t>
  </si>
  <si>
    <t>MY</t>
  </si>
  <si>
    <t>MZ</t>
  </si>
  <si>
    <t>MМЛ</t>
  </si>
  <si>
    <t>N5</t>
  </si>
  <si>
    <t>NA</t>
  </si>
  <si>
    <t>NC</t>
  </si>
  <si>
    <t>NDE</t>
  </si>
  <si>
    <t>NE</t>
  </si>
  <si>
    <t>NF</t>
  </si>
  <si>
    <t>NG</t>
  </si>
  <si>
    <t>NI</t>
  </si>
  <si>
    <t>NL</t>
  </si>
  <si>
    <t>NO</t>
  </si>
  <si>
    <t>NP</t>
  </si>
  <si>
    <t>NR</t>
  </si>
  <si>
    <t>NSK</t>
  </si>
  <si>
    <t>NU</t>
  </si>
  <si>
    <t>NZ</t>
  </si>
  <si>
    <t>OCM</t>
  </si>
  <si>
    <t>OIC</t>
  </si>
  <si>
    <t>OM</t>
  </si>
  <si>
    <t>OPE</t>
  </si>
  <si>
    <t>OPR</t>
  </si>
  <si>
    <t>OST</t>
  </si>
  <si>
    <t>PA</t>
  </si>
  <si>
    <t>PE</t>
  </si>
  <si>
    <t>PF</t>
  </si>
  <si>
    <t>PG</t>
  </si>
  <si>
    <t>PH</t>
  </si>
  <si>
    <t>PK</t>
  </si>
  <si>
    <t>PL</t>
  </si>
  <si>
    <t>PLZ</t>
  </si>
  <si>
    <t>PM</t>
  </si>
  <si>
    <t>PN</t>
  </si>
  <si>
    <t>PR</t>
  </si>
  <si>
    <t>PRB</t>
  </si>
  <si>
    <t>PRT</t>
  </si>
  <si>
    <t>PS</t>
  </si>
  <si>
    <t>PT</t>
  </si>
  <si>
    <t>PW</t>
  </si>
  <si>
    <t>PY</t>
  </si>
  <si>
    <t>QA</t>
  </si>
  <si>
    <t>RAB</t>
  </si>
  <si>
    <t>RAD</t>
  </si>
  <si>
    <t>RBK</t>
  </si>
  <si>
    <t>RE</t>
  </si>
  <si>
    <t>RO</t>
  </si>
  <si>
    <t>RU</t>
  </si>
  <si>
    <t>RW</t>
  </si>
  <si>
    <t>S2L</t>
  </si>
  <si>
    <t>S2P</t>
  </si>
  <si>
    <t>S4S</t>
  </si>
  <si>
    <t>SA</t>
  </si>
  <si>
    <t>SB</t>
  </si>
  <si>
    <t>SC</t>
  </si>
  <si>
    <t>SD</t>
  </si>
  <si>
    <t>SE</t>
  </si>
  <si>
    <t>SEL</t>
  </si>
  <si>
    <t>SG</t>
  </si>
  <si>
    <t>SH</t>
  </si>
  <si>
    <t>SHM</t>
  </si>
  <si>
    <t>SI</t>
  </si>
  <si>
    <t>SJ</t>
  </si>
  <si>
    <t>SK</t>
  </si>
  <si>
    <t>SL</t>
  </si>
  <si>
    <t>SLN</t>
  </si>
  <si>
    <t>SM</t>
  </si>
  <si>
    <t>SN</t>
  </si>
  <si>
    <t>SNR</t>
  </si>
  <si>
    <t>SO</t>
  </si>
  <si>
    <t>SR</t>
  </si>
  <si>
    <t>SS</t>
  </si>
  <si>
    <t>ST</t>
  </si>
  <si>
    <t>STG</t>
  </si>
  <si>
    <t>STM</t>
  </si>
  <si>
    <t>STR</t>
  </si>
  <si>
    <t>SU</t>
  </si>
  <si>
    <t>SV</t>
  </si>
  <si>
    <t>SX</t>
  </si>
  <si>
    <t>SY</t>
  </si>
  <si>
    <t>SZ</t>
  </si>
  <si>
    <t>TC</t>
  </si>
  <si>
    <t>TD</t>
  </si>
  <si>
    <t>TF</t>
  </si>
  <si>
    <t>TG</t>
  </si>
  <si>
    <t>TH</t>
  </si>
  <si>
    <t>TJ</t>
  </si>
  <si>
    <t>TK</t>
  </si>
  <si>
    <t>TL</t>
  </si>
  <si>
    <t>TM</t>
  </si>
  <si>
    <t>TN</t>
  </si>
  <si>
    <t>TO</t>
  </si>
  <si>
    <t>TP</t>
  </si>
  <si>
    <t>TR</t>
  </si>
  <si>
    <t>TRN</t>
  </si>
  <si>
    <t>TT</t>
  </si>
  <si>
    <t>TUN</t>
  </si>
  <si>
    <t>TV</t>
  </si>
  <si>
    <t>TW</t>
  </si>
  <si>
    <t>TZ</t>
  </si>
  <si>
    <t>TДМ</t>
  </si>
  <si>
    <t>UA</t>
  </si>
  <si>
    <t>UG</t>
  </si>
  <si>
    <t>US</t>
  </si>
  <si>
    <t>UST</t>
  </si>
  <si>
    <t>UY</t>
  </si>
  <si>
    <t>UZ</t>
  </si>
  <si>
    <t>VA</t>
  </si>
  <si>
    <t>VAL</t>
  </si>
  <si>
    <t>VC</t>
  </si>
  <si>
    <t>VE</t>
  </si>
  <si>
    <t>VG</t>
  </si>
  <si>
    <t>VI</t>
  </si>
  <si>
    <t>VLV</t>
  </si>
  <si>
    <t>VN</t>
  </si>
  <si>
    <t>VRZ</t>
  </si>
  <si>
    <t>VU</t>
  </si>
  <si>
    <t>VVD</t>
  </si>
  <si>
    <t>WF</t>
  </si>
  <si>
    <t>WS</t>
  </si>
  <si>
    <t>YE</t>
  </si>
  <si>
    <t>YT</t>
  </si>
  <si>
    <t>YU</t>
  </si>
  <si>
    <t>Z1</t>
  </si>
  <si>
    <t>Z2</t>
  </si>
  <si>
    <t>Z8</t>
  </si>
  <si>
    <t>ZA</t>
  </si>
  <si>
    <t>ZDL</t>
  </si>
  <si>
    <t>ZM</t>
  </si>
  <si>
    <t>ZW</t>
  </si>
  <si>
    <t>zag</t>
  </si>
  <si>
    <t>А</t>
  </si>
  <si>
    <t>А.ч</t>
  </si>
  <si>
    <t>АГР</t>
  </si>
  <si>
    <t>АКР</t>
  </si>
  <si>
    <t>АП</t>
  </si>
  <si>
    <t>АПП</t>
  </si>
  <si>
    <t>Австралия</t>
  </si>
  <si>
    <t>Австрия</t>
  </si>
  <si>
    <t>Агрегат</t>
  </si>
  <si>
    <t>Азербайджан</t>
  </si>
  <si>
    <t>Акри</t>
  </si>
  <si>
    <t>Албания</t>
  </si>
  <si>
    <t>Алжир</t>
  </si>
  <si>
    <t>Американская Самоа</t>
  </si>
  <si>
    <t>Американские Виргинские о-ва</t>
  </si>
  <si>
    <t>Ампер</t>
  </si>
  <si>
    <t>Ампер-час</t>
  </si>
  <si>
    <t>Ампула</t>
  </si>
  <si>
    <t>Анализ</t>
  </si>
  <si>
    <t>Ангилья</t>
  </si>
  <si>
    <t>Ангола</t>
  </si>
  <si>
    <t>Андорра</t>
  </si>
  <si>
    <t>Антарктика</t>
  </si>
  <si>
    <t>Антигуа и Барбуда</t>
  </si>
  <si>
    <t>Аппарат</t>
  </si>
  <si>
    <t>Аргентина</t>
  </si>
  <si>
    <t>Армения</t>
  </si>
  <si>
    <t>Аруба</t>
  </si>
  <si>
    <t>Афганистан</t>
  </si>
  <si>
    <t>БАР</t>
  </si>
  <si>
    <t>БАТ</t>
  </si>
  <si>
    <t>БКК</t>
  </si>
  <si>
    <t>БЛ</t>
  </si>
  <si>
    <t>БНД</t>
  </si>
  <si>
    <t>БНК</t>
  </si>
  <si>
    <t>БРБ</t>
  </si>
  <si>
    <t>БТ</t>
  </si>
  <si>
    <t>Багамcкие острова</t>
  </si>
  <si>
    <t>Балон</t>
  </si>
  <si>
    <t>Бангладеш</t>
  </si>
  <si>
    <t>Бандажи 10</t>
  </si>
  <si>
    <t>Банка</t>
  </si>
  <si>
    <t>Бар</t>
  </si>
  <si>
    <t>Барабан</t>
  </si>
  <si>
    <t>Барбадос</t>
  </si>
  <si>
    <t>Батарея</t>
  </si>
  <si>
    <t>Бахрейн</t>
  </si>
  <si>
    <t>Беккерель на килограмм</t>
  </si>
  <si>
    <t>Белиз</t>
  </si>
  <si>
    <t>Белоруссия</t>
  </si>
  <si>
    <t>Бельгия</t>
  </si>
  <si>
    <t>Бенин</t>
  </si>
  <si>
    <t>Бермудcкие острова</t>
  </si>
  <si>
    <t>Болгария</t>
  </si>
  <si>
    <t>Боливия</t>
  </si>
  <si>
    <t>Бонэйр, Синт-Эстатиус и Саба</t>
  </si>
  <si>
    <t>Босния-Герцеговина</t>
  </si>
  <si>
    <t>Ботсвана</t>
  </si>
  <si>
    <t>Бразилия</t>
  </si>
  <si>
    <t>Британские Виргинские острова</t>
  </si>
  <si>
    <t>Британские территории в Индийском океане</t>
  </si>
  <si>
    <t>Бруней</t>
  </si>
  <si>
    <t>Буркина-Фасо</t>
  </si>
  <si>
    <t>Бурунди</t>
  </si>
  <si>
    <t>Бутан</t>
  </si>
  <si>
    <t>Бутылка</t>
  </si>
  <si>
    <t>В</t>
  </si>
  <si>
    <t>В/охладитель</t>
  </si>
  <si>
    <t>ВАГ</t>
  </si>
  <si>
    <t>ВВД</t>
  </si>
  <si>
    <t>ВЗБ</t>
  </si>
  <si>
    <t>ВМК</t>
  </si>
  <si>
    <t>ВОХ</t>
  </si>
  <si>
    <t>ВПМ</t>
  </si>
  <si>
    <t>ВТ</t>
  </si>
  <si>
    <t>ВЫК</t>
  </si>
  <si>
    <t>Вагон</t>
  </si>
  <si>
    <t>Вакуумметр ВП4-УУ2 -1...0кгс/см2Манотомь</t>
  </si>
  <si>
    <t>Вануату</t>
  </si>
  <si>
    <t>Ватикан</t>
  </si>
  <si>
    <t>Ватт</t>
  </si>
  <si>
    <t>Ватт на погонный метр</t>
  </si>
  <si>
    <t>Венгрия</t>
  </si>
  <si>
    <t>Венесуэла</t>
  </si>
  <si>
    <t>Возбудитель</t>
  </si>
  <si>
    <t>Вольт</t>
  </si>
  <si>
    <t>Вольтампер</t>
  </si>
  <si>
    <t>Восточный Тимор</t>
  </si>
  <si>
    <t>Восточный Тимор (Тимор-Лешти)</t>
  </si>
  <si>
    <t>Врезка</t>
  </si>
  <si>
    <t>Вывод</t>
  </si>
  <si>
    <t>Выключатель</t>
  </si>
  <si>
    <t>Вьетнам</t>
  </si>
  <si>
    <t>Г</t>
  </si>
  <si>
    <t>Г/Л</t>
  </si>
  <si>
    <t>Г/Ч</t>
  </si>
  <si>
    <t>ГА</t>
  </si>
  <si>
    <t>ГГГ</t>
  </si>
  <si>
    <t>ГЗП</t>
  </si>
  <si>
    <t>ГКГ</t>
  </si>
  <si>
    <t>ГКЛ</t>
  </si>
  <si>
    <t>ГКН</t>
  </si>
  <si>
    <t>ГКЧ</t>
  </si>
  <si>
    <t>ГЛ</t>
  </si>
  <si>
    <t>ГЛМ</t>
  </si>
  <si>
    <t>ГЛН</t>
  </si>
  <si>
    <t>ГМ</t>
  </si>
  <si>
    <t>ГМ2</t>
  </si>
  <si>
    <t>ГМ3</t>
  </si>
  <si>
    <t>ГОД</t>
  </si>
  <si>
    <t>ГОМ</t>
  </si>
  <si>
    <t>ГОХ</t>
  </si>
  <si>
    <t>ГПА</t>
  </si>
  <si>
    <t>ГР</t>
  </si>
  <si>
    <t>ГРА</t>
  </si>
  <si>
    <t>ГРЗ</t>
  </si>
  <si>
    <t>ГРО</t>
  </si>
  <si>
    <t>ГСМ</t>
  </si>
  <si>
    <t>ГЦ</t>
  </si>
  <si>
    <t>ГЦС</t>
  </si>
  <si>
    <t>Габон</t>
  </si>
  <si>
    <t>Газовый пост</t>
  </si>
  <si>
    <t>Газоохладитель</t>
  </si>
  <si>
    <t>Гаити</t>
  </si>
  <si>
    <t>Гайана</t>
  </si>
  <si>
    <t>Галлон США</t>
  </si>
  <si>
    <t>Галлонов в милю (США)</t>
  </si>
  <si>
    <t>Галлонов в час (США)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</si>
  <si>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</si>
  <si>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</si>
  <si>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</si>
  <si>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</si>
  <si>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</si>
  <si>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</si>
  <si>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Гектар</t>
  </si>
  <si>
    <t>Гектолитр</t>
  </si>
  <si>
    <t>Гектопаскаль</t>
  </si>
  <si>
    <t>Германия</t>
  </si>
  <si>
    <t>Гернси (Нормандские острова)</t>
  </si>
  <si>
    <t>Герц (1/секунда)</t>
  </si>
  <si>
    <t>Гибралтар</t>
  </si>
  <si>
    <t>Гигаджоуль</t>
  </si>
  <si>
    <t>Гигакалорий в час</t>
  </si>
  <si>
    <t>Гигаом</t>
  </si>
  <si>
    <t>Годы</t>
  </si>
  <si>
    <t>Гондурас</t>
  </si>
  <si>
    <t>Гонконг</t>
  </si>
  <si>
    <t>Градус</t>
  </si>
  <si>
    <t>Градус цельсия</t>
  </si>
  <si>
    <t>Грамм</t>
  </si>
  <si>
    <t>Грамм акт. вещества на литр</t>
  </si>
  <si>
    <t>Грамм активного вещества</t>
  </si>
  <si>
    <t>Грамм золота</t>
  </si>
  <si>
    <t>Грамм на гектограмм</t>
  </si>
  <si>
    <t>Грамм на квадратный метр</t>
  </si>
  <si>
    <t>Грамм на килограмм</t>
  </si>
  <si>
    <t>Грамм на кубический сантиметр</t>
  </si>
  <si>
    <t>Грамм на литр</t>
  </si>
  <si>
    <t>Грамм на моль</t>
  </si>
  <si>
    <t>Грамм/Куб. метр</t>
  </si>
  <si>
    <t>Гренада</t>
  </si>
  <si>
    <t>Гренландия</t>
  </si>
  <si>
    <t>Греция</t>
  </si>
  <si>
    <t>Гросс (12 дюжин)</t>
  </si>
  <si>
    <t>Грузия</t>
  </si>
  <si>
    <t>Грузополучатель</t>
  </si>
  <si>
    <t>ДАЛ</t>
  </si>
  <si>
    <t>ДЕН</t>
  </si>
  <si>
    <t>ДЖ</t>
  </si>
  <si>
    <t>ДЖК</t>
  </si>
  <si>
    <t>ДЖМ</t>
  </si>
  <si>
    <t>ДКК</t>
  </si>
  <si>
    <t>ДМ</t>
  </si>
  <si>
    <t>ДМ3</t>
  </si>
  <si>
    <t>ДН</t>
  </si>
  <si>
    <t>ДЮЖ</t>
  </si>
  <si>
    <t>ДЮМ</t>
  </si>
  <si>
    <t>Давление абсолютное</t>
  </si>
  <si>
    <t>Давление избыточное</t>
  </si>
  <si>
    <t>Дания</t>
  </si>
  <si>
    <t>Дециметр</t>
  </si>
  <si>
    <t>Джерси</t>
  </si>
  <si>
    <t>Джибути</t>
  </si>
  <si>
    <t>Джоуль</t>
  </si>
  <si>
    <t>Джоуль на килограмм</t>
  </si>
  <si>
    <t>Джоуль на моль</t>
  </si>
  <si>
    <t>Дифманометр ДСП-80В 4кПа</t>
  </si>
  <si>
    <t>Дни</t>
  </si>
  <si>
    <t>Доминика</t>
  </si>
  <si>
    <t>Доминиканская Республика</t>
  </si>
  <si>
    <t>Дюжина</t>
  </si>
  <si>
    <t>Дюйм (inch)</t>
  </si>
  <si>
    <t>ЕД</t>
  </si>
  <si>
    <t>ЕИ</t>
  </si>
  <si>
    <t>ЕР</t>
  </si>
  <si>
    <t>ЕЭ</t>
  </si>
  <si>
    <t>Египет</t>
  </si>
  <si>
    <t>Ед.
Изм.</t>
  </si>
  <si>
    <t>Ед. энзимов на миллилитр</t>
  </si>
  <si>
    <t>Единица</t>
  </si>
  <si>
    <t>Единица работы</t>
  </si>
  <si>
    <t>Единицы для энзимов</t>
  </si>
  <si>
    <t>ЖУ</t>
  </si>
  <si>
    <t>Жидкостная кварта США</t>
  </si>
  <si>
    <t>Жидкостная пинта США</t>
  </si>
  <si>
    <t>Жидкостная унция США</t>
  </si>
  <si>
    <t>Заделка</t>
  </si>
  <si>
    <t>Зам</t>
  </si>
  <si>
    <t>Замбия</t>
  </si>
  <si>
    <t>Замер</t>
  </si>
  <si>
    <t>Западная Сахара</t>
  </si>
  <si>
    <t>Западное Самоа</t>
  </si>
  <si>
    <t>Зимбабве</t>
  </si>
  <si>
    <t>ИСП</t>
  </si>
  <si>
    <t>ИТОГО</t>
  </si>
  <si>
    <t>Израиль</t>
  </si>
  <si>
    <t>Индия</t>
  </si>
  <si>
    <t>Индонезия</t>
  </si>
  <si>
    <t>Иордания</t>
  </si>
  <si>
    <t>Ирак</t>
  </si>
  <si>
    <t>Иран</t>
  </si>
  <si>
    <t>Ирландия</t>
  </si>
  <si>
    <t>Исландия</t>
  </si>
  <si>
    <t>Испания</t>
  </si>
  <si>
    <t>Испытание</t>
  </si>
  <si>
    <t>Италия</t>
  </si>
  <si>
    <t>Йемен</t>
  </si>
  <si>
    <t>К</t>
  </si>
  <si>
    <t>К/М</t>
  </si>
  <si>
    <t>К/С</t>
  </si>
  <si>
    <t>КА</t>
  </si>
  <si>
    <t>КАВ</t>
  </si>
  <si>
    <t>КАК</t>
  </si>
  <si>
    <t>КАН</t>
  </si>
  <si>
    <t>КАТ</t>
  </si>
  <si>
    <t>КАТУШКА</t>
  </si>
  <si>
    <t>КБК</t>
  </si>
  <si>
    <t>КВ</t>
  </si>
  <si>
    <t>КВА</t>
  </si>
  <si>
    <t>КВР</t>
  </si>
  <si>
    <t>КВТ</t>
  </si>
  <si>
    <t>КВЧ</t>
  </si>
  <si>
    <t>КГ</t>
  </si>
  <si>
    <t>КГ2</t>
  </si>
  <si>
    <t>КГ3</t>
  </si>
  <si>
    <t>КГК</t>
  </si>
  <si>
    <t>КГМ</t>
  </si>
  <si>
    <t>КГС</t>
  </si>
  <si>
    <t>КГЦ</t>
  </si>
  <si>
    <t>КГЧ</t>
  </si>
  <si>
    <t>КД</t>
  </si>
  <si>
    <t>КД3</t>
  </si>
  <si>
    <t>КДВ</t>
  </si>
  <si>
    <t>КДЖ</t>
  </si>
  <si>
    <t>КДК</t>
  </si>
  <si>
    <t>КДМ</t>
  </si>
  <si>
    <t>КЖД</t>
  </si>
  <si>
    <t>КЛЦ</t>
  </si>
  <si>
    <t>КМ</t>
  </si>
  <si>
    <t>КМ2</t>
  </si>
  <si>
    <t>КМ3</t>
  </si>
  <si>
    <t>КМК</t>
  </si>
  <si>
    <t>КМЛ</t>
  </si>
  <si>
    <t>КММ</t>
  </si>
  <si>
    <t>КМП</t>
  </si>
  <si>
    <t>КМЧ</t>
  </si>
  <si>
    <t>КН</t>
  </si>
  <si>
    <t>КОМ</t>
  </si>
  <si>
    <t>КОМПЛЕКТ</t>
  </si>
  <si>
    <t>КОР</t>
  </si>
  <si>
    <t>КПА</t>
  </si>
  <si>
    <t>КС3</t>
  </si>
  <si>
    <t>КСM</t>
  </si>
  <si>
    <t>КСК</t>
  </si>
  <si>
    <t>КСМ</t>
  </si>
  <si>
    <t>КСТ</t>
  </si>
  <si>
    <t>КТ</t>
  </si>
  <si>
    <t>КЧТ</t>
  </si>
  <si>
    <t>Кабо-Верде</t>
  </si>
  <si>
    <t>Каждый</t>
  </si>
  <si>
    <t>Казахстан</t>
  </si>
  <si>
    <t>Каймановы о-ва</t>
  </si>
  <si>
    <t>Камбоджа</t>
  </si>
  <si>
    <t>Камерун</t>
  </si>
  <si>
    <t>Канада</t>
  </si>
  <si>
    <t>Кандела</t>
  </si>
  <si>
    <t>Канистра</t>
  </si>
  <si>
    <t>Катар</t>
  </si>
  <si>
    <t>Квадратная миля</t>
  </si>
  <si>
    <t>Квадратный дюйм</t>
  </si>
  <si>
    <t>Квадратный километр</t>
  </si>
  <si>
    <t>Квадратный метр</t>
  </si>
  <si>
    <t>Квадратный метр в секунду</t>
  </si>
  <si>
    <t>Квадратный миллиметр</t>
  </si>
  <si>
    <t>Квадратный миллиметр в секунду</t>
  </si>
  <si>
    <t>Квадратный сантиметр</t>
  </si>
  <si>
    <t>Квадратный фут</t>
  </si>
  <si>
    <t>Квадратный ярд</t>
  </si>
  <si>
    <t>Кг активного вещ-ва на кг</t>
  </si>
  <si>
    <t>Кельвин</t>
  </si>
  <si>
    <t>Кельвин в минуту</t>
  </si>
  <si>
    <t>Кельвин в секунду</t>
  </si>
  <si>
    <t>Кения</t>
  </si>
  <si>
    <t>Килоампер</t>
  </si>
  <si>
    <t>Килобеккерель на килограмм</t>
  </si>
  <si>
    <t>Киловатт</t>
  </si>
  <si>
    <t>Киловатт в час на тонну пара</t>
  </si>
  <si>
    <t>Киловатт-час</t>
  </si>
  <si>
    <t>Киловольт</t>
  </si>
  <si>
    <t>Киловольт-ампер</t>
  </si>
  <si>
    <t>Килогерц</t>
  </si>
  <si>
    <t>Килограмм</t>
  </si>
  <si>
    <t>Килограмм активного вещества</t>
  </si>
  <si>
    <t>Килограмм в секунду</t>
  </si>
  <si>
    <t>Килограмм в час</t>
  </si>
  <si>
    <t>Килограмм на кв.сантиметр</t>
  </si>
  <si>
    <t>Килограмм на квадратный метр</t>
  </si>
  <si>
    <t>Килограмм на килограмм</t>
  </si>
  <si>
    <t>Килограмм на кубический метр</t>
  </si>
  <si>
    <t>Килограмм на моль</t>
  </si>
  <si>
    <t>Килограмм силы на метр квадрат</t>
  </si>
  <si>
    <t>Килограмм силы на см. кв.</t>
  </si>
  <si>
    <t>Килограмм/куб. дециметр</t>
  </si>
  <si>
    <t>Килоджоуль</t>
  </si>
  <si>
    <t>Килоджоуль на киловольт</t>
  </si>
  <si>
    <t>Килоджоуль на килограмм</t>
  </si>
  <si>
    <t>Килоджоуль на моль</t>
  </si>
  <si>
    <t>Километр</t>
  </si>
  <si>
    <t>Километр в час</t>
  </si>
  <si>
    <t>Киломоль</t>
  </si>
  <si>
    <t>Килоньютон</t>
  </si>
  <si>
    <t>Килоом</t>
  </si>
  <si>
    <t>Килопаскаль</t>
  </si>
  <si>
    <t>Килотонна</t>
  </si>
  <si>
    <t>Кипр</t>
  </si>
  <si>
    <t>Киргизия</t>
  </si>
  <si>
    <t>Кирибати</t>
  </si>
  <si>
    <t>Китай</t>
  </si>
  <si>
    <t>Код НДС</t>
  </si>
  <si>
    <t>Код страны</t>
  </si>
  <si>
    <t>Кокосовые о-ва</t>
  </si>
  <si>
    <t>Количество сотрудников</t>
  </si>
  <si>
    <t>Колумбия</t>
  </si>
  <si>
    <t>Кольцо</t>
  </si>
  <si>
    <t>Коморские о-ва</t>
  </si>
  <si>
    <t>Компенсатор</t>
  </si>
  <si>
    <t>Компл.</t>
  </si>
  <si>
    <t>Комплект на 1 сторону турбоген</t>
  </si>
  <si>
    <t>Конвейер</t>
  </si>
  <si>
    <t>Конго</t>
  </si>
  <si>
    <t>Коробка</t>
  </si>
  <si>
    <t>Коста-Рика</t>
  </si>
  <si>
    <t>Кот-д'Ивуар</t>
  </si>
  <si>
    <t>Котел</t>
  </si>
  <si>
    <t>Ктл</t>
  </si>
  <si>
    <t>Куба</t>
  </si>
  <si>
    <t>Кубич. миллиметр</t>
  </si>
  <si>
    <t>Кубич. сантиметр в -1 степени</t>
  </si>
  <si>
    <t>Кубический дециметр</t>
  </si>
  <si>
    <t>Кубический дюйм</t>
  </si>
  <si>
    <t>Кубический метр</t>
  </si>
  <si>
    <t>Кубический метр в секунду</t>
  </si>
  <si>
    <t>Кубический метр на куб. метр</t>
  </si>
  <si>
    <t>Кубический метр/час</t>
  </si>
  <si>
    <t>Кубический сантиметр</t>
  </si>
  <si>
    <t>Кубический сантиметр в секунду</t>
  </si>
  <si>
    <t>Кубический фут</t>
  </si>
  <si>
    <t>Кубический ярд</t>
  </si>
  <si>
    <t>Кувейт</t>
  </si>
  <si>
    <t>Кюрасао</t>
  </si>
  <si>
    <t>Л</t>
  </si>
  <si>
    <t>Л/М</t>
  </si>
  <si>
    <t>Л/Ч</t>
  </si>
  <si>
    <t>ЛИСТ</t>
  </si>
  <si>
    <t>ЛМС</t>
  </si>
  <si>
    <t>ЛСК</t>
  </si>
  <si>
    <t>ЛТ</t>
  </si>
  <si>
    <t>Лаос</t>
  </si>
  <si>
    <t>Латвия</t>
  </si>
  <si>
    <t>Лесото</t>
  </si>
  <si>
    <t>Либерия</t>
  </si>
  <si>
    <t>Ливан</t>
  </si>
  <si>
    <t>Ливия</t>
  </si>
  <si>
    <t>Литва</t>
  </si>
  <si>
    <t>Литр</t>
  </si>
  <si>
    <t>Литр на моль-секунду</t>
  </si>
  <si>
    <t>Литр/Минута</t>
  </si>
  <si>
    <t>Литров в час</t>
  </si>
  <si>
    <t>Литров на 100 км.</t>
  </si>
  <si>
    <t>Лихтенштейн</t>
  </si>
  <si>
    <t>Лошадиные силы</t>
  </si>
  <si>
    <t>Люксембург</t>
  </si>
  <si>
    <t>М</t>
  </si>
  <si>
    <t>М%0</t>
  </si>
  <si>
    <t>М-2</t>
  </si>
  <si>
    <t>М/Г</t>
  </si>
  <si>
    <t>М/Л</t>
  </si>
  <si>
    <t>М/М</t>
  </si>
  <si>
    <t>М/С</t>
  </si>
  <si>
    <t>М2</t>
  </si>
  <si>
    <t>М2С</t>
  </si>
  <si>
    <t>М3</t>
  </si>
  <si>
    <t>М3Д</t>
  </si>
  <si>
    <t>М3С</t>
  </si>
  <si>
    <t>М3Ч</t>
  </si>
  <si>
    <t>МА</t>
  </si>
  <si>
    <t>МАМ</t>
  </si>
  <si>
    <t>МБ</t>
  </si>
  <si>
    <t>МБР</t>
  </si>
  <si>
    <t>МБЧ</t>
  </si>
  <si>
    <t>МВ</t>
  </si>
  <si>
    <t>МВА</t>
  </si>
  <si>
    <t>МВГ</t>
  </si>
  <si>
    <t>МВС</t>
  </si>
  <si>
    <t>МВЧ</t>
  </si>
  <si>
    <t>МВт</t>
  </si>
  <si>
    <t>МГ</t>
  </si>
  <si>
    <t>МГ/</t>
  </si>
  <si>
    <t>МГ3</t>
  </si>
  <si>
    <t>МГГ</t>
  </si>
  <si>
    <t>МГК</t>
  </si>
  <si>
    <t>МГЛ</t>
  </si>
  <si>
    <t>МГО</t>
  </si>
  <si>
    <t>МГЦ</t>
  </si>
  <si>
    <t>МДЖ</t>
  </si>
  <si>
    <t>МДЛ</t>
  </si>
  <si>
    <t>МДМ</t>
  </si>
  <si>
    <t>МЕП</t>
  </si>
  <si>
    <t>МЕС</t>
  </si>
  <si>
    <t>МЕТР ПОГОННЫЙ</t>
  </si>
  <si>
    <t>МЕХ</t>
  </si>
  <si>
    <t>МЗП</t>
  </si>
  <si>
    <t>МИ2</t>
  </si>
  <si>
    <t>МИД</t>
  </si>
  <si>
    <t>МИЛ</t>
  </si>
  <si>
    <t>МИН</t>
  </si>
  <si>
    <t>МКК</t>
  </si>
  <si>
    <t>МКЛ</t>
  </si>
  <si>
    <t>МКМ</t>
  </si>
  <si>
    <t>МЛ</t>
  </si>
  <si>
    <t>МЛ3</t>
  </si>
  <si>
    <t>МЛА</t>
  </si>
  <si>
    <t>МЛВ</t>
  </si>
  <si>
    <t>МЛД</t>
  </si>
  <si>
    <t>МЛО</t>
  </si>
  <si>
    <t>МЛТ</t>
  </si>
  <si>
    <t>МЛЬ</t>
  </si>
  <si>
    <t>ММ</t>
  </si>
  <si>
    <t>ММ2</t>
  </si>
  <si>
    <t>ММГ</t>
  </si>
  <si>
    <t>ММД</t>
  </si>
  <si>
    <t>ММК</t>
  </si>
  <si>
    <t>ММО</t>
  </si>
  <si>
    <t>ММС</t>
  </si>
  <si>
    <t>ММЧ</t>
  </si>
  <si>
    <t>МН</t>
  </si>
  <si>
    <t>МНМ</t>
  </si>
  <si>
    <t>МОГ</t>
  </si>
  <si>
    <t>МОД</t>
  </si>
  <si>
    <t>МОК</t>
  </si>
  <si>
    <t>МП</t>
  </si>
  <si>
    <t>МПА</t>
  </si>
  <si>
    <t>МС</t>
  </si>
  <si>
    <t>МС2</t>
  </si>
  <si>
    <t>МСК</t>
  </si>
  <si>
    <t>МСС</t>
  </si>
  <si>
    <t>МФ</t>
  </si>
  <si>
    <t>МФР</t>
  </si>
  <si>
    <t>МЧ</t>
  </si>
  <si>
    <t>МЭЛ</t>
  </si>
  <si>
    <t>Маврикий</t>
  </si>
  <si>
    <t>Мавритания</t>
  </si>
  <si>
    <t>Мадагаскар</t>
  </si>
  <si>
    <t>Майотта</t>
  </si>
  <si>
    <t>Макао</t>
  </si>
  <si>
    <t>Македония</t>
  </si>
  <si>
    <t>Малави</t>
  </si>
  <si>
    <t>Малайзия</t>
  </si>
  <si>
    <t>Мали</t>
  </si>
  <si>
    <t>Мальдивские острова</t>
  </si>
  <si>
    <t>Мальта</t>
  </si>
  <si>
    <t>Мановакуометр МВП4А-У-У2-1-3 кгс/см2-1.5</t>
  </si>
  <si>
    <t>Мановакуумметр ДА-2005Сг -1-3кгс/см2</t>
  </si>
  <si>
    <t>Манометр 0-16кгс/см2 Манотомь МП4-УУ.2</t>
  </si>
  <si>
    <t>Манометр 0-60кгс/см2 ДМ2005Сг1ExУ2</t>
  </si>
  <si>
    <t>Манометр 0-60кгс/см2 М20х1.5 ДМ2005Сг1Ex</t>
  </si>
  <si>
    <t>Манометр RChG 100-3 0-1.6МПа</t>
  </si>
  <si>
    <t>Манометр RChG 160-3 0-2.5МПа</t>
  </si>
  <si>
    <t>Манометр RChG 160-3 0-25МПа</t>
  </si>
  <si>
    <t>Манометр RChG 160-3 0-6МПа</t>
  </si>
  <si>
    <t>Манометр ДМ-2005Сг 0-1.6кгс/см2</t>
  </si>
  <si>
    <t>Манометр ДМ-2005Сг 0-10кгс/см2</t>
  </si>
  <si>
    <t>Манометр ДМ-2005Сг 0-16кгс/см2</t>
  </si>
  <si>
    <t>Манометр ДМ-2005Сг 0-1кгс/см2</t>
  </si>
  <si>
    <t>Манометр ДМ-2005Сг 0-25кгс/см2</t>
  </si>
  <si>
    <t>Манометр ДМ-2005Сг 0-40кгс/см2</t>
  </si>
  <si>
    <t>Манометр ДМ-2005Сг 0-4кгс/см2</t>
  </si>
  <si>
    <t>Манометр ДМ-2005Сг 0-60кгс/см2</t>
  </si>
  <si>
    <t>Манометр ДМ-2005Сг 0-6кгс/см2</t>
  </si>
  <si>
    <t>Манометр ДМ-2005Сг 0...40кгс/см2</t>
  </si>
  <si>
    <t>Манометр ДМ-2005Сг 0...4кгс/см2</t>
  </si>
  <si>
    <t>Манометр ДМ-2005Сг кл.точ.1 0-250кгс/см2</t>
  </si>
  <si>
    <t>Манометр ДМ-2005Сг кл.точ.1 0-400кгс/см2</t>
  </si>
  <si>
    <t>Манометр ДМ-2005Сг-У2-0-16кгс/см2-1.5-</t>
  </si>
  <si>
    <t>Манометр ДМ-2005Сг-ЭКМ 0-2.5кгс/см2</t>
  </si>
  <si>
    <t>Манометр ДМ-2005Сг-ЭКМ 0-40кгс/см2</t>
  </si>
  <si>
    <t>Манометр ДМ-2005Сг-ЭКМ 0-60кгс/см2</t>
  </si>
  <si>
    <t>Манометр ДМ-2005Сг1Ex 0-40кгс/см2</t>
  </si>
  <si>
    <t>Манометр ДМ-2005Сг1Ех 0-16кгс/см2</t>
  </si>
  <si>
    <t>Манометр ДМ02-100-1-G 0-10бар Метер</t>
  </si>
  <si>
    <t>Манометр ДМ02-100-1-G 0-6бар Метер</t>
  </si>
  <si>
    <t>Манометр ДМ2005Сг 0...16 Манотомь</t>
  </si>
  <si>
    <t>Манометр ДМ2005Сг 0...160 Манотомь</t>
  </si>
  <si>
    <t>Манометр ДМ2005Сг 0...250 Манотомь</t>
  </si>
  <si>
    <t>Манометр ДМ2005Сг 0...400 Манотомь</t>
  </si>
  <si>
    <t>Манометр ДМ2005Сг 0..1.6кгс/см2 Манотомь</t>
  </si>
  <si>
    <t>Манометр ДМ2005Сг 0…2.5кгс/см2 Манотомь</t>
  </si>
  <si>
    <t>Манометр ДМ2005Сг 0…250кгс/см2 Манотомь</t>
  </si>
  <si>
    <t>Манометр ДМ2005Сг-ЭКМ 0...1 Манотомь</t>
  </si>
  <si>
    <t>Манометр ДМ2005Сг-ЭКМ 0...1.6 Манотомь</t>
  </si>
  <si>
    <t>Манометр ДМ2005Сг-ЭКМ 0...60 Манотомь</t>
  </si>
  <si>
    <t>Манометр ДМ2005Сг-ЭКМ 0…2.5 Манотомь</t>
  </si>
  <si>
    <t>Манометр ДМ2005Сг-ЭКМ 0…40 Манотомь</t>
  </si>
  <si>
    <t>Манометр ДМ2005Сг-ЭКМ 0…6 Манотомь</t>
  </si>
  <si>
    <t>Манометр ДМ2005Сг-ЭКМ к.т.1 0-160кгс/см2</t>
  </si>
  <si>
    <t>Манометр ДМ2005СгУ2 0-25кгс/см2 IP54 ЦСМ</t>
  </si>
  <si>
    <t>Манометр ДМ2005СгУ2 0-6кгс/см2 IP54 ЦСМ</t>
  </si>
  <si>
    <t>Манометр ДМ5001 0...1 кгс/см2 Манотомь</t>
  </si>
  <si>
    <t>Манометр ДМ5001Г 0-1кгс/см2</t>
  </si>
  <si>
    <t>Манометр ДМ8008-ВУф исп.1 0-40МПа</t>
  </si>
  <si>
    <t>Манометр МВП4А-У-У2-1.6 кгс/см2-1.5-</t>
  </si>
  <si>
    <t>Манометр МВП4А-У-У2-2.5 кгс/см2-1.5-</t>
  </si>
  <si>
    <t>Манометр МО-05ДИ 0-60МПа</t>
  </si>
  <si>
    <t>Манометр МО-05ДИВ 0-2.5МПа</t>
  </si>
  <si>
    <t>Манометр МО-11202 0-6кгс/см2</t>
  </si>
  <si>
    <t>Манометр МП-50 0…16 кгс/см2 Юмас</t>
  </si>
  <si>
    <t>Манометр МП-50М 0…2.5МПа Юмас</t>
  </si>
  <si>
    <t>Манометр МП-50М 0…25МПа Юмас</t>
  </si>
  <si>
    <t>Манометр МП2-УМ 0-4кгс/см2</t>
  </si>
  <si>
    <t>Манометр МП2-УМ 0…60кгс/см2 Прибор</t>
  </si>
  <si>
    <t>Манометр МП2-УУ2 0-2.5МПа</t>
  </si>
  <si>
    <t>Манометр МП2-УУ2 0-6МПа</t>
  </si>
  <si>
    <t>Манометр МП4 УУ2 0-6кгс/см2 -Д-Ном.-ЦСМ</t>
  </si>
  <si>
    <t>Манометр МП4-У 0-10кгс/см2</t>
  </si>
  <si>
    <t>Манометр МП4-У 0-25кгс/см2</t>
  </si>
  <si>
    <t>Манометр МП4-У 0-60кгс/см2</t>
  </si>
  <si>
    <t>Манометр МП4-У 0-6кгс/см2</t>
  </si>
  <si>
    <t>Манометр МП4-У 0...10 Манотомь</t>
  </si>
  <si>
    <t>Манометр МП4-У 0...160 Манотомь</t>
  </si>
  <si>
    <t>Манометр МП4-У 0...1кгс/см2 Манотомь</t>
  </si>
  <si>
    <t>Манометр МП4-У 0...250 Манотомь</t>
  </si>
  <si>
    <t>Манометр МП4-У 0...4кгс/см2 Манотомь</t>
  </si>
  <si>
    <t>Манометр МП4-У 0...60кгс/см2 Манотомь</t>
  </si>
  <si>
    <t>Манометр МП4-У 0…25кгс/см2 Манотомь</t>
  </si>
  <si>
    <t>Манометр МП4-У 0…6 Манотомь</t>
  </si>
  <si>
    <t>Манометр МП4-У У2 0-2.5МПа Монатомь</t>
  </si>
  <si>
    <t>Манометр МП4-У У2 0…0.1МПа Манотомь</t>
  </si>
  <si>
    <t>Манометр МП4-У У2 0…0.25МПа Манотомь</t>
  </si>
  <si>
    <t>Манометр МП4-У У2 0…0.4 МПа Манотомь</t>
  </si>
  <si>
    <t>Манометр МП4-У У2 0…0.6МПа Манотомь</t>
  </si>
  <si>
    <t>Манометр МП4-У У2 0…1.6МПа Манотомь</t>
  </si>
  <si>
    <t>Манометр МП4-У У2 0…10МПа Манотомь</t>
  </si>
  <si>
    <t>Манометр МП4-У У2 0…1МПа Манотомь</t>
  </si>
  <si>
    <t>Манометр МП4-У кл.точ.1 0-250кгс/см2</t>
  </si>
  <si>
    <t>Манометр МП4-У кл.точ.1 0-400кгс/см2</t>
  </si>
  <si>
    <t>Манометр МП4-У2 0-100кгс/см2</t>
  </si>
  <si>
    <t>Манометр МП4-УУ2 0-10кгс/см2</t>
  </si>
  <si>
    <t>Манометр МП4-УУ2 0-400кгс/см2 1.0 ЦСМ</t>
  </si>
  <si>
    <t>Манометр МП4-УУ2 0-6кгс/см2</t>
  </si>
  <si>
    <t>Манометр МП4-УУ2 кл.т.1 0-160кгс/см2</t>
  </si>
  <si>
    <t>Манометр МП4А-У 0-100кгс/см2 Манотомь</t>
  </si>
  <si>
    <t>Манометр МТ-УХЛЗ 0-60кгс/см2</t>
  </si>
  <si>
    <t>Манометр МТП-1М 0-6кгс/см2</t>
  </si>
  <si>
    <t>Марокко</t>
  </si>
  <si>
    <t>Мартиника</t>
  </si>
  <si>
    <t>Маршалловы о-ва</t>
  </si>
  <si>
    <t>Массовая промилле</t>
  </si>
  <si>
    <t>Массовый процент</t>
  </si>
  <si>
    <t>МегаБайт</t>
  </si>
  <si>
    <t>МегаВатт-час/год</t>
  </si>
  <si>
    <t>МегаВатт/час</t>
  </si>
  <si>
    <t>Мегаватт</t>
  </si>
  <si>
    <t>Мегавольт</t>
  </si>
  <si>
    <t>Мегавольтампер</t>
  </si>
  <si>
    <t>Мегагерц</t>
  </si>
  <si>
    <t>Мегаджоуль</t>
  </si>
  <si>
    <t>Меганьютон</t>
  </si>
  <si>
    <t>Мегаом</t>
  </si>
  <si>
    <t>Мегапаскаль</t>
  </si>
  <si>
    <t>Мексика</t>
  </si>
  <si>
    <t>Место поставки</t>
  </si>
  <si>
    <t>Месяцы</t>
  </si>
  <si>
    <t>Метр</t>
  </si>
  <si>
    <t>Метр в секунду</t>
  </si>
  <si>
    <t>Метр на секунду в квадрате</t>
  </si>
  <si>
    <t>Метр-бар в секунду</t>
  </si>
  <si>
    <t>Метр-паскаль/секунда</t>
  </si>
  <si>
    <t>Метр/Час</t>
  </si>
  <si>
    <t>Метр/минута</t>
  </si>
  <si>
    <t>Механизм</t>
  </si>
  <si>
    <t>Микроампер</t>
  </si>
  <si>
    <t>Микрограмм на кубический метр</t>
  </si>
  <si>
    <t>Микрограмм на литр</t>
  </si>
  <si>
    <t>Микрограмм-эквивалент на литр</t>
  </si>
  <si>
    <t>Микролитр</t>
  </si>
  <si>
    <t>Микрометр</t>
  </si>
  <si>
    <t>Микронезия</t>
  </si>
  <si>
    <t>Микросекунда</t>
  </si>
  <si>
    <t>Микросименс на сантиметр</t>
  </si>
  <si>
    <t>Микрофарад</t>
  </si>
  <si>
    <t>Миллиампер</t>
  </si>
  <si>
    <t>Миллиардные доли</t>
  </si>
  <si>
    <t>Миллиардные массовые доли</t>
  </si>
  <si>
    <t>Миллиардные объемные доли</t>
  </si>
  <si>
    <t>Миллибар</t>
  </si>
  <si>
    <t>Милливатт</t>
  </si>
  <si>
    <t>Милливольт</t>
  </si>
  <si>
    <t>Миллигенри</t>
  </si>
  <si>
    <t>Миллиграмм</t>
  </si>
  <si>
    <t>Миллиграмм на грамм</t>
  </si>
  <si>
    <t>Миллиграмм на кв. сантиметр</t>
  </si>
  <si>
    <t>Миллиграмм на килограмм</t>
  </si>
  <si>
    <t>Миллиграмм на кубический метр</t>
  </si>
  <si>
    <t>Миллиграмм на литр</t>
  </si>
  <si>
    <t>Миллиджоуль</t>
  </si>
  <si>
    <t>Миллилитр</t>
  </si>
  <si>
    <t>Миллилитр активного вещества</t>
  </si>
  <si>
    <t>Миллилитр на кубический метр</t>
  </si>
  <si>
    <t>Миллиметр</t>
  </si>
  <si>
    <t>Миллиметр в год</t>
  </si>
  <si>
    <t>Миллиметр в секунду</t>
  </si>
  <si>
    <t>Миллиметр в час</t>
  </si>
  <si>
    <t>Миллиметр ртутного столба</t>
  </si>
  <si>
    <t>Миллимоль</t>
  </si>
  <si>
    <t>Миллимоль на грамм</t>
  </si>
  <si>
    <t>Миллимоль на килограмм</t>
  </si>
  <si>
    <t>Миллимоль на литр</t>
  </si>
  <si>
    <t>Миллиньютон на метр</t>
  </si>
  <si>
    <t>Миллиом</t>
  </si>
  <si>
    <t>Миллионные доли</t>
  </si>
  <si>
    <t>Миллионные массовые доли</t>
  </si>
  <si>
    <t>Миллионные объемные доли</t>
  </si>
  <si>
    <t>Миллипаскаль-секунда</t>
  </si>
  <si>
    <t>Миллисекунда</t>
  </si>
  <si>
    <t>Миллитесла</t>
  </si>
  <si>
    <t>Миллифарад</t>
  </si>
  <si>
    <t>Миля</t>
  </si>
  <si>
    <t>Миля/Галлон (CIF)</t>
  </si>
  <si>
    <t>Минута</t>
  </si>
  <si>
    <t>Мозамбик</t>
  </si>
  <si>
    <t>Молдавия</t>
  </si>
  <si>
    <t>Моль</t>
  </si>
  <si>
    <t>Моль на килограмм</t>
  </si>
  <si>
    <t>Моль на кубический метр</t>
  </si>
  <si>
    <t>Моль на литр</t>
  </si>
  <si>
    <t>Монако</t>
  </si>
  <si>
    <t>Монголия</t>
  </si>
  <si>
    <t>Монтсеррат</t>
  </si>
  <si>
    <t>Муфта</t>
  </si>
  <si>
    <t>Мьянма</t>
  </si>
  <si>
    <t>Н</t>
  </si>
  <si>
    <t>НА</t>
  </si>
  <si>
    <t>НАБ</t>
  </si>
  <si>
    <t>НАБОР</t>
  </si>
  <si>
    <t>НД</t>
  </si>
  <si>
    <t>НМ</t>
  </si>
  <si>
    <t>НМ2</t>
  </si>
  <si>
    <t>ННМ</t>
  </si>
  <si>
    <t>НС</t>
  </si>
  <si>
    <t>НФ</t>
  </si>
  <si>
    <t>Название</t>
  </si>
  <si>
    <t>Название страны</t>
  </si>
  <si>
    <t>Наименование</t>
  </si>
  <si>
    <t>Наименование кода налога</t>
  </si>
  <si>
    <t>Намибия</t>
  </si>
  <si>
    <t>Наноампер</t>
  </si>
  <si>
    <t>Нанометр</t>
  </si>
  <si>
    <t>Наносекунда</t>
  </si>
  <si>
    <t>Нанофарад</t>
  </si>
  <si>
    <t>Науру</t>
  </si>
  <si>
    <t>Недели</t>
  </si>
  <si>
    <t>Непал</t>
  </si>
  <si>
    <t>Нигерия</t>
  </si>
  <si>
    <t>Нидерладские Антильские Острова</t>
  </si>
  <si>
    <t>Нидерланды</t>
  </si>
  <si>
    <t>Никарагуа</t>
  </si>
  <si>
    <t>Ниуэ</t>
  </si>
  <si>
    <t>Новая Зеландия</t>
  </si>
  <si>
    <t>Новая Каледония</t>
  </si>
  <si>
    <t>Номер материала в системе</t>
  </si>
  <si>
    <t>Норвегия</t>
  </si>
  <si>
    <t>Ньютон</t>
  </si>
  <si>
    <t>Ньютон на метр</t>
  </si>
  <si>
    <t>Ньютон/квадр. миллиметр</t>
  </si>
  <si>
    <t>Няганская ГРЭС</t>
  </si>
  <si>
    <t>О%0</t>
  </si>
  <si>
    <t>О-ва Кука</t>
  </si>
  <si>
    <t>О. Рождества</t>
  </si>
  <si>
    <t>ОБ%</t>
  </si>
  <si>
    <t>ОБМ</t>
  </si>
  <si>
    <t>ОКН</t>
  </si>
  <si>
    <t>ОМ</t>
  </si>
  <si>
    <t>ОММ</t>
  </si>
  <si>
    <t>ОХЛ</t>
  </si>
  <si>
    <t>Обороты в минуту</t>
  </si>
  <si>
    <t>Объединенные Арабские эмираты</t>
  </si>
  <si>
    <t>Объемная промилле</t>
  </si>
  <si>
    <t>Объемный процент</t>
  </si>
  <si>
    <t>Один конец</t>
  </si>
  <si>
    <t>Ом</t>
  </si>
  <si>
    <t>Оман</t>
  </si>
  <si>
    <t>Опер.</t>
  </si>
  <si>
    <t>Остров Мэн</t>
  </si>
  <si>
    <t>Остров Норфолк</t>
  </si>
  <si>
    <t>Остров Святой Елены</t>
  </si>
  <si>
    <t>Острова Питкэрн</t>
  </si>
  <si>
    <t>Острова Токелау</t>
  </si>
  <si>
    <t>Охладитель</t>
  </si>
  <si>
    <t>П.м шва</t>
  </si>
  <si>
    <t>ПА</t>
  </si>
  <si>
    <t>ПАР</t>
  </si>
  <si>
    <t>ПАС</t>
  </si>
  <si>
    <t>ПАЧ</t>
  </si>
  <si>
    <t>ПВП</t>
  </si>
  <si>
    <t>ПИН</t>
  </si>
  <si>
    <t>ПК</t>
  </si>
  <si>
    <t>ПКФ</t>
  </si>
  <si>
    <t>ПМ1</t>
  </si>
  <si>
    <t>ПМФ</t>
  </si>
  <si>
    <t>ПМШ</t>
  </si>
  <si>
    <t>ПОД</t>
  </si>
  <si>
    <t>ПС</t>
  </si>
  <si>
    <t>Пакет</t>
  </si>
  <si>
    <t>Пакистан</t>
  </si>
  <si>
    <t>Палау</t>
  </si>
  <si>
    <t>Палестинская Автономия</t>
  </si>
  <si>
    <t>Панама</t>
  </si>
  <si>
    <t>Папуа-Новая Гвинея</t>
  </si>
  <si>
    <t>Пара</t>
  </si>
  <si>
    <t>Парагвай</t>
  </si>
  <si>
    <t>Паскаль</t>
  </si>
  <si>
    <t>Паскаль-секунда</t>
  </si>
  <si>
    <t>Пачка</t>
  </si>
  <si>
    <t>Перу</t>
  </si>
  <si>
    <t>Пикосекунда</t>
  </si>
  <si>
    <t>Пикофарад</t>
  </si>
  <si>
    <t>Поддон</t>
  </si>
  <si>
    <t>Полумуфта</t>
  </si>
  <si>
    <t>Польша</t>
  </si>
  <si>
    <t>Португалия</t>
  </si>
  <si>
    <t>Проба</t>
  </si>
  <si>
    <t>Промилле</t>
  </si>
  <si>
    <t>Процент</t>
  </si>
  <si>
    <t>Процент без округления</t>
  </si>
  <si>
    <t>Пуэрто-Рико</t>
  </si>
  <si>
    <t>Р/М</t>
  </si>
  <si>
    <t>РТР</t>
  </si>
  <si>
    <t>РУБ</t>
  </si>
  <si>
    <t>РУЛ</t>
  </si>
  <si>
    <t>Работа</t>
  </si>
  <si>
    <t>Республика Конго</t>
  </si>
  <si>
    <t>Реюньон</t>
  </si>
  <si>
    <t>Российская Федерация</t>
  </si>
  <si>
    <t>Российские рубли</t>
  </si>
  <si>
    <t>Ротор</t>
  </si>
  <si>
    <t>Руанда</t>
  </si>
  <si>
    <t>Руб\мес</t>
  </si>
  <si>
    <t>Рубильник</t>
  </si>
  <si>
    <t>Рулон</t>
  </si>
  <si>
    <t>Румыния</t>
  </si>
  <si>
    <t>С</t>
  </si>
  <si>
    <t>С3С</t>
  </si>
  <si>
    <t>СД1</t>
  </si>
  <si>
    <t>СЕК</t>
  </si>
  <si>
    <t>СЕКЦИЯ</t>
  </si>
  <si>
    <t>СЛ</t>
  </si>
  <si>
    <t>СМ</t>
  </si>
  <si>
    <t>СМ3</t>
  </si>
  <si>
    <t>СМС</t>
  </si>
  <si>
    <t>СМЧ</t>
  </si>
  <si>
    <t>СТК</t>
  </si>
  <si>
    <t>СТМ</t>
  </si>
  <si>
    <t>СТР</t>
  </si>
  <si>
    <t>СТШ</t>
  </si>
  <si>
    <t>США</t>
  </si>
  <si>
    <t>Сальвадор</t>
  </si>
  <si>
    <t>Сан-Марино</t>
  </si>
  <si>
    <t>Сан-Пьер и Миквелон</t>
  </si>
  <si>
    <t>Сан-Томе и Принсипи</t>
  </si>
  <si>
    <t>Сантилитр</t>
  </si>
  <si>
    <t>Сантиметр</t>
  </si>
  <si>
    <t>Сантиметр в час</t>
  </si>
  <si>
    <t>Сантиметр/Секунда</t>
  </si>
  <si>
    <t>Саудовская Аравия</t>
  </si>
  <si>
    <t>Свазиленд</t>
  </si>
  <si>
    <t>Северная Корея</t>
  </si>
  <si>
    <t>Северные Марианские острова</t>
  </si>
  <si>
    <t>Сейшельские острова</t>
  </si>
  <si>
    <t>Секунда</t>
  </si>
  <si>
    <t>Секций 10</t>
  </si>
  <si>
    <t>Сенегал</t>
  </si>
  <si>
    <t>Сент-Винсент и Гренадины</t>
  </si>
  <si>
    <t>Сент-Кристофер и Невис</t>
  </si>
  <si>
    <t>Сент-Люсия</t>
  </si>
  <si>
    <t>Сербия и Черногория</t>
  </si>
  <si>
    <t>Сименс на метр</t>
  </si>
  <si>
    <t>Сингапур</t>
  </si>
  <si>
    <t>Синт-Мартен (Нидерланды)</t>
  </si>
  <si>
    <t>Сирия</t>
  </si>
  <si>
    <t>Система</t>
  </si>
  <si>
    <t>Скорость испарения</t>
  </si>
  <si>
    <t>Словакия</t>
  </si>
  <si>
    <t>Словения</t>
  </si>
  <si>
    <t>Соединенное Королевство</t>
  </si>
  <si>
    <t>Соломоновы острова</t>
  </si>
  <si>
    <t>Сомали</t>
  </si>
  <si>
    <t>Союз Советских Социалистических Республик</t>
  </si>
  <si>
    <t>Специф. электр. сопротивление</t>
  </si>
  <si>
    <t>Спецификацию необходимо включить в состав Заявки в виде файла .xlsx. Спецификацию необходимо разместить в Ценовом предложении в папке «Коммерческая часть»</t>
  </si>
  <si>
    <t>Специфическая теплоемкость</t>
  </si>
  <si>
    <t>Сто штук</t>
  </si>
  <si>
    <t>Стоимостный товар</t>
  </si>
  <si>
    <t>Стык</t>
  </si>
  <si>
    <t>Судан</t>
  </si>
  <si>
    <t>Сумма (руб.)</t>
  </si>
  <si>
    <t>Сумма с НДС (руб.)</t>
  </si>
  <si>
    <t>Суринам</t>
  </si>
  <si>
    <t>Схема</t>
  </si>
  <si>
    <t>Сьерра-Леоне</t>
  </si>
  <si>
    <t>Т</t>
  </si>
  <si>
    <t>Т Заплат</t>
  </si>
  <si>
    <t>ТГК</t>
  </si>
  <si>
    <t>ТДЛ</t>
  </si>
  <si>
    <t>ТЗП</t>
  </si>
  <si>
    <t>ТЛ</t>
  </si>
  <si>
    <t>ТМ3</t>
  </si>
  <si>
    <t>ТН</t>
  </si>
  <si>
    <t>ТОД</t>
  </si>
  <si>
    <t>ТОН</t>
  </si>
  <si>
    <t>ТПВ</t>
  </si>
  <si>
    <t>ТРГ</t>
  </si>
  <si>
    <t>ТУТ</t>
  </si>
  <si>
    <t>ТЧК</t>
  </si>
  <si>
    <t>ТШТ</t>
  </si>
  <si>
    <t>Таджикистан</t>
  </si>
  <si>
    <t>Таиланд</t>
  </si>
  <si>
    <t>Тайвань</t>
  </si>
  <si>
    <t>Танзания</t>
  </si>
  <si>
    <t>Теплопроводность</t>
  </si>
  <si>
    <t>Теркс, Кайкос</t>
  </si>
  <si>
    <t>Тесла</t>
  </si>
  <si>
    <t>Того</t>
  </si>
  <si>
    <t>Тонга</t>
  </si>
  <si>
    <t>Тонна</t>
  </si>
  <si>
    <t>Тонна США</t>
  </si>
  <si>
    <t>Тонна в час</t>
  </si>
  <si>
    <t>Тонна условного топлива</t>
  </si>
  <si>
    <t>Тонна/куб. метр</t>
  </si>
  <si>
    <t>Точки</t>
  </si>
  <si>
    <t>Трб</t>
  </si>
  <si>
    <t>Трилионные массовые доли</t>
  </si>
  <si>
    <t>Триллионные доли</t>
  </si>
  <si>
    <t>Триллионные объемные доли</t>
  </si>
  <si>
    <t>Тринидад и Тобаго</t>
  </si>
  <si>
    <t>Тувалу</t>
  </si>
  <si>
    <t>Тунис</t>
  </si>
  <si>
    <t>Турбогенератор</t>
  </si>
  <si>
    <t>Туркменистан</t>
  </si>
  <si>
    <t>Турция</t>
  </si>
  <si>
    <t>Тыс.кубических метров</t>
  </si>
  <si>
    <t>Тысяча</t>
  </si>
  <si>
    <t>Тюменская ТЭЦ-1</t>
  </si>
  <si>
    <t>Тюменская ТЭЦ-2</t>
  </si>
  <si>
    <t>УП</t>
  </si>
  <si>
    <t>УЦ</t>
  </si>
  <si>
    <t>Уганда</t>
  </si>
  <si>
    <t>Узбекистан</t>
  </si>
  <si>
    <t>Украина</t>
  </si>
  <si>
    <t>Унция</t>
  </si>
  <si>
    <t>Уоллис, Футуна</t>
  </si>
  <si>
    <t>Упаковка</t>
  </si>
  <si>
    <t>Уругвай</t>
  </si>
  <si>
    <t>Ф</t>
  </si>
  <si>
    <t>ФГ</t>
  </si>
  <si>
    <t>ФНТ</t>
  </si>
  <si>
    <t>ФТ</t>
  </si>
  <si>
    <t>ФТ2</t>
  </si>
  <si>
    <t>Фарад</t>
  </si>
  <si>
    <t>Фаренгейт</t>
  </si>
  <si>
    <t>Фарерские острова</t>
  </si>
  <si>
    <t>Фиджи</t>
  </si>
  <si>
    <t>Филиппины</t>
  </si>
  <si>
    <t>Финляндия</t>
  </si>
  <si>
    <t>ФлС</t>
  </si>
  <si>
    <t>Фланец</t>
  </si>
  <si>
    <t>Фланцевое соединение</t>
  </si>
  <si>
    <t>Фолклендские острова</t>
  </si>
  <si>
    <t>Франция</t>
  </si>
  <si>
    <t>Французская Гайана</t>
  </si>
  <si>
    <t>Французская Полинезия</t>
  </si>
  <si>
    <t>Французские Южные и Антарктические Территории</t>
  </si>
  <si>
    <t>Фунт</t>
  </si>
  <si>
    <t>Фут</t>
  </si>
  <si>
    <t>Характеристики</t>
  </si>
  <si>
    <t>Хорватия</t>
  </si>
  <si>
    <t>Цена  ( руб.)</t>
  </si>
  <si>
    <t>Центральноафриканская Республика</t>
  </si>
  <si>
    <t>Ч</t>
  </si>
  <si>
    <t>ЧАС</t>
  </si>
  <si>
    <t>ЧЕЛ</t>
  </si>
  <si>
    <t>Чад</t>
  </si>
  <si>
    <t>Час</t>
  </si>
  <si>
    <t>Часы</t>
  </si>
  <si>
    <t>Чел/час</t>
  </si>
  <si>
    <t>Человек</t>
  </si>
  <si>
    <t>Челябинская ТЭЦ-1</t>
  </si>
  <si>
    <t>Челябинская ТЭЦ-2</t>
  </si>
  <si>
    <t>Челябинская ТЭЦ-4</t>
  </si>
  <si>
    <t>Чешская Республика</t>
  </si>
  <si>
    <t>Чили</t>
  </si>
  <si>
    <t>ШИН</t>
  </si>
  <si>
    <t>ШОВ</t>
  </si>
  <si>
    <t>ШТ</t>
  </si>
  <si>
    <t>Швейцария</t>
  </si>
  <si>
    <t>Швеция</t>
  </si>
  <si>
    <t>Шов</t>
  </si>
  <si>
    <t>Шпицберген</t>
  </si>
  <si>
    <t>Шри-Ланка</t>
  </si>
  <si>
    <t>Штука</t>
  </si>
  <si>
    <t>ЭДМ</t>
  </si>
  <si>
    <t>ЭМЛ</t>
  </si>
  <si>
    <t>Эквадор</t>
  </si>
  <si>
    <t>Экваториальная Гвинея</t>
  </si>
  <si>
    <t>Эритрея</t>
  </si>
  <si>
    <t>Эстония</t>
  </si>
  <si>
    <t>Эфиопия</t>
  </si>
  <si>
    <t>Югославия</t>
  </si>
  <si>
    <t>Южная Африка</t>
  </si>
  <si>
    <t>Южная Джорджия и Южные Сендвичевы острова</t>
  </si>
  <si>
    <t>Южная Корея</t>
  </si>
  <si>
    <t>Южный Судан</t>
  </si>
  <si>
    <t>ЯР2</t>
  </si>
  <si>
    <t>ЯР3</t>
  </si>
  <si>
    <t>ЯРД</t>
  </si>
  <si>
    <t>ЯЩ</t>
  </si>
  <si>
    <t>ЯЩК</t>
  </si>
  <si>
    <t>Ямайка</t>
  </si>
  <si>
    <t>Япония</t>
  </si>
  <si>
    <t>Ярд</t>
  </si>
  <si>
    <t>Яч</t>
  </si>
  <si>
    <t>Ячейка</t>
  </si>
  <si>
    <t>Ящик</t>
  </si>
  <si>
    <t>ата</t>
  </si>
  <si>
    <t>ати</t>
  </si>
  <si>
    <t>болт</t>
  </si>
  <si>
    <t>валопровод</t>
  </si>
  <si>
    <t>ввод</t>
  </si>
  <si>
    <t>вентилятор</t>
  </si>
  <si>
    <t>вкладыш</t>
  </si>
  <si>
    <t>г.Нягань, микрорайон Энергетиков,</t>
  </si>
  <si>
    <t>г.Тюмень, ул.Одесская, 1</t>
  </si>
  <si>
    <t>г.Тюмень, ул.Широтная, 200</t>
  </si>
  <si>
    <t>г.Челябинск, Копейское шоссе, 40</t>
  </si>
  <si>
    <t>г.Челябинск, ул.Линейная, 69</t>
  </si>
  <si>
    <t>г.Челябинск, ул.Российская, 1</t>
  </si>
  <si>
    <t>гекаКалории</t>
  </si>
  <si>
    <t>гибкая связь</t>
  </si>
  <si>
    <t>гребень</t>
  </si>
  <si>
    <t>гребень(шейка)</t>
  </si>
  <si>
    <t>деаэратор</t>
  </si>
  <si>
    <t>декалитр</t>
  </si>
  <si>
    <t>диафрагма</t>
  </si>
  <si>
    <t>диск</t>
  </si>
  <si>
    <t>дм2</t>
  </si>
  <si>
    <t>заградитель</t>
  </si>
  <si>
    <t>измерение</t>
  </si>
  <si>
    <t>к/а</t>
  </si>
  <si>
    <t>клапан</t>
  </si>
  <si>
    <t>компл. из 4-х шпонок</t>
  </si>
  <si>
    <t>компл. на пару труб</t>
  </si>
  <si>
    <t>комплект из двух уплотнений</t>
  </si>
  <si>
    <t>комплект на одно уплотнение</t>
  </si>
  <si>
    <t>корпус</t>
  </si>
  <si>
    <t>корпус котла</t>
  </si>
  <si>
    <t>лопатка</t>
  </si>
  <si>
    <t>люлька</t>
  </si>
  <si>
    <t>мВтч/сутки</t>
  </si>
  <si>
    <t>мГн</t>
  </si>
  <si>
    <t>мОМ</t>
  </si>
  <si>
    <t>маслосистема</t>
  </si>
  <si>
    <t>маслоуловитель</t>
  </si>
  <si>
    <t>мрт</t>
  </si>
  <si>
    <t>о. Буве</t>
  </si>
  <si>
    <t>о. Гуам (США)</t>
  </si>
  <si>
    <t>о. Херд и МакДональд</t>
  </si>
  <si>
    <t>одно подкл. кабеля с двух стор</t>
  </si>
  <si>
    <t>операция</t>
  </si>
  <si>
    <t>опора</t>
  </si>
  <si>
    <t>пробка</t>
  </si>
  <si>
    <t>проверка</t>
  </si>
  <si>
    <t>проточная часть</t>
  </si>
  <si>
    <t>радиатор</t>
  </si>
  <si>
    <t>соединение</t>
  </si>
  <si>
    <t>статор</t>
  </si>
  <si>
    <t>ступень</t>
  </si>
  <si>
    <t>т/ч</t>
  </si>
  <si>
    <t>трансформатор</t>
  </si>
  <si>
    <t>турбоагрегат</t>
  </si>
  <si>
    <t>тыс.Гкал/сутки</t>
  </si>
  <si>
    <t>узел</t>
  </si>
  <si>
    <t>уплотнение</t>
  </si>
  <si>
    <t>установка</t>
  </si>
  <si>
    <t>устройство</t>
  </si>
  <si>
    <t>цикл</t>
  </si>
  <si>
    <t>цилиндр</t>
  </si>
  <si>
    <t>ч/ч</t>
  </si>
  <si>
    <t>шейка</t>
  </si>
  <si>
    <t>шкаф</t>
  </si>
  <si>
    <t>шт.(лаз)</t>
  </si>
  <si>
    <t>электродвигатель</t>
  </si>
  <si>
    <t>№ п/п</t>
  </si>
  <si>
    <t>График поставки*</t>
  </si>
  <si>
    <t>z8</t>
  </si>
  <si>
    <t>Вид поверки</t>
  </si>
  <si>
    <t>ДСП-80В - модель с вентильным блоком в моноблочном исполнении; Измеряемая среда - воздух, природный газ, пропанобутановая смесь в газообразном состоянии, аргон и другие газы; Давление измеряемой среды, МПа - 1,6; Диапазон измерений перепада давлений, кПа - 0-4; Пределы допускаемой основной погрешности, %	±1,5; Температура рабочей среды, °С	–30 ... +60; Температура окружающей среды, °С –40 ... +70; Степень защиты корпуса - IP55.</t>
  </si>
  <si>
    <t>RCh - модель; G - наполнитель корпуса глицерин; 160 - номинальный размер корпуса(мм); 3 - Материал контактирующий с измеряемой средой нержавеющая сталь; диапазон измерения - 0...60 бар; Присоединение к процессу - М20х1,5; Точность (EN 837-1)Класс точности 1,0; Корпусс байонетовым кольцом , нержавеющая сталь 1.4301; Степень защиты корпуса (EN 60 529 / IEC 529)IP 54; Устройство выравнивания давления - Завинчивающийся Blow-out на корпусе сверху; Детали, контактирующие с измеряемой средой: штуцер: нержавеющая сталь 1.4571 трубчатая пружина: нержавеющая сталь 1.4571, аргонно-дуговая сварка; Форма корпуса, присоединение: резьбовое, положение штуцера: радиальный; Стекло - безопасное многослойное; Циферблат - алюминий белого цвета, надписи чёрного цвета; стрелка - алюминий чёрного цвета.</t>
  </si>
  <si>
    <t>RCh - модель; G - наполнитель корпуса глицерин; 160 - номинальный размер корпуса(мм); 3 - Материал контактирующий с измеряемой средой нержавеющая сталь; диапазон измерения - 0...250 бар; Присоединение к процессу - М20х1,5; Точность (EN 837-1)Класс точности 1,0; Корпусс байонетовым кольцом , нержавеющая сталь 1.4301; Степень защиты корпуса (EN 60 529 / IEC 529)IP 54; Устройство выравнивания давления - Завинчивающийся Blow-out на корпусе сверху; Детали, контактирующие с измеряемой средой: штуцер: нержавеющая сталь 1.4571 трубчатая пружина: нержавеющая сталь 1.4571, аргонно-дуговая сварка; Форма корпуса, присоединение: резьбовое, положение штуцера: радиальный; Стекло - безопасное многослойное; Циферблат - алюминий белого цвета, надписи чёрного цвета; стрелка - алюминий чёрного цвета.</t>
  </si>
  <si>
    <t>МП4-У2 - модель; Базовое исполнение корпуса - Радиальный Штуцер, без фланца; Номинальный диаметр корпуса, мм - 160; Резьба соединяющего штуцера - М20х1,5; Класс точности - 1,5; Степень защиты - IP40; Виброзащищенность по ГОСТ 12997-84 - L3; Устойчивость к климатическим воздействиям по ГОСТ15150-69 - от -50 до +60 °С; Диапазон измеряемого давления - 0...100кгс/см2; Материал корпуса - Сталь; Штуцер, трубчатая пружина - Латунь, бронза; Трубко-секторный механизм - Бронза, латунь; Стекло - Техническое; Средний срок службы изделия - 12 лет; Гарантийный срок эксплуатации - 1 год; Масса, не более - 0,9 кг.</t>
  </si>
  <si>
    <t>RCh - модель; G - наполнитель корпуса глицерин; 160 - номинальный размер корпуса(мм); 3 - Материал контактирующий с измеряемой средой нержавеющая сталь; диапазон измерения - 0...25 бар; Присоединение к процессу - М20х1,5; Точность (EN 837-1)Класс точности 1,0; Корпусс байонетовым кольцом , нержавеющая сталь 1.4301; Степень защиты корпуса (EN 60 529 / IEC 529)IP 54; Устройство выравнивания давления - Завинчивающийся Blow-out на корпусе сверху; Детали, контактирующие с измеряемой средой: штуцер: нержавеющая сталь 1.4571 трубчатая пружина: нержавеющая сталь 1.4571, аргонно-дуговая сварка; Форма корпуса, присоединение: резьбовое, положение штуцера: радиальный; Стекло - безопасное многослойное; Циферблат - алюминий белого цвета, надписи чёрного цвета; стрелка - алюминий чёрного цвета.</t>
  </si>
  <si>
    <t>RCh - модель; G - наполнитель корпуса глицерин; 100 - номинальный размер корпуса(мм); 3 - Материал контактирующий с измеряемой средой нержавеющая сталь; диапазон измерения - 0...16 бар; Присоединение к процессу - М20х1,5; Точность (EN 837-1)Класс точности 1,0; Корпусс байонетовым кольцом , нержавеющая сталь 1.4301; Степень защиты корпуса (EN 60 529 / IEC 529)IP 54; Устройство выравнивания давления - Завинчивающийся Blow-out на корпусе сверху; Детали, контактирующие с измеряемой средой: штуцер: нержавеющая сталь 1.4571 трубчатая пружина: нержавеющая сталь 1.4571, аргонно-дуговая сварка; Форма корпуса, присоединение: резьбовое, положение штуцера: радиальный; Стекло - безопасное многослойное; Циферблат - алюминий белого цвета, надписи чёрного цвета; стрелка - алюминий чёрного цвета.</t>
  </si>
  <si>
    <t xml:space="preserve">ДМ2005Сг-У2-IP53-0…4 кгс/см2-П.П.С-П.П.Пас </t>
  </si>
  <si>
    <t xml:space="preserve">ДМ2005Сг-У2-IP53-0…10 кгс/см2-П.П.С-П.П.Пас </t>
  </si>
  <si>
    <t xml:space="preserve">ДМ2005Сг-У2-IP53-0…60 кгс/см2-П.П.С-П.П.Пас </t>
  </si>
  <si>
    <t xml:space="preserve">ДА2005Сг-У2-IP53--1…3 кгс/см2-П.П.С-П.П.Пас </t>
  </si>
  <si>
    <t xml:space="preserve">ДМ2005Сг-У2-IP53-0…40 кгс/см2-П.П.С-П.П.Пас </t>
  </si>
  <si>
    <t>ДМ2005Сг1-Ex-У2-IP54-0…40 кгс/см2-П.П.С</t>
  </si>
  <si>
    <t xml:space="preserve">ДМ2005Сг-У2-IP53-0…1,6 кгс/см2-IV-П.П.С-П.П.Пас </t>
  </si>
  <si>
    <t xml:space="preserve">ДМ2005Сг-У2-IP53-0…16 кгс/см2-П.П.С-П.П.Пас </t>
  </si>
  <si>
    <t>ДМ2005Сг1-Ex-У2-IP54-0…60 кгс/см2-П.П.С</t>
  </si>
  <si>
    <t xml:space="preserve">ДМ2005Сг-У2-IP53-0…25 кгс/см2-П.П.С-П.П.Пас </t>
  </si>
  <si>
    <t xml:space="preserve">ДМ2005Сг-У2-IP53-0…6 кгс/см2-П.П.С-П.П.Пас </t>
  </si>
  <si>
    <t>Манометр МП2-УМ	 (0-4 кгс/см²)-2,5-М12х1,5 для измерения избыточного давления газа.  Диапазон измерения от 0 до 4 кгс/см. Диаметр корпуса 60 мм. Класс точности -2,5. Степень защиты:IP 40. Виброзащищенность-группа L3 по ГОСТ 12997-84. Резьба присоединительного штуцера- М12х1,5. Средний срок службы, лет - 10. Масса не более, кг - 0,15. Материал корпуса -сталь. Стекло - техническое. Температура окружающей среды, °С:-50°С+60°С. Устойчивость к климатическим воздействиям: У2 по ГОСТ 15150-69. Стандартное исполнение - радиальный штуцер без фланца. Циферблат - алюминиевый сплав, окрашенный в белый цвет. Рабочие диапазоны	постоянная нагрузка – 3/4 шкалы, переменная нагрузка – 2/3 шкалы, кратковременная нагрузка – 110% шкалы. ТУ 25-02.180335-84, ГОСТ	2405-88, ТУ 4212-002-68387217-2012 . Измеряемая среда - кислород.   Технологическая черта на шкале - не требуется . Заводской номер на циферблате и в паспорте обязателен.</t>
  </si>
  <si>
    <t>Манометры МП2-УУ2  избыточного давления показывающие предназначены для измерения избыточного давления газа.   Технические характеристики: пределы измерения в : от 0 до 25  кгс/см2 (0-2,5 МПа). Класс точности -1,5. Диаметр корпуса: 60 мм. Резьба штуцера: М12х1,5. Материал корпуса: сталь. Масса манометра не более: 0,15 кг. Радиальный штуцер без фланца. Манометры МП2-УУ2 соответствуют требованиям ГОСТ 2405-88, ТУ 4212-389-0411113635-04. Измеряемая среда - неагрессивные газы  (гелий, аргон).    Наличие заводского номера на циферблате и в паспорте. Гарантийный срой эксплуатации 18 месяцев со дня ввода манометра мп2-уу2 в эксплуатацию при соблюдении правил эксплуатации, хранения и монтажа согласно ГОСТ 2405-88. Интервал калибровки или периодичность поверки -1 год.</t>
  </si>
  <si>
    <t>Манометры МП2-УУ2  избыточного давления показывающие предназначены для измерения избыточного давления газа.   Технические характеристики: пределы измерения в : от 0 до 60  кгс/см2 (0-6 МПа). Класс точности -1,5. Диаметр корпуса: 60 мм. Резьба штуцера: М12х1,5. Материал корпуса: сталь. Масса манометра не более: 0,15 кг. Радиальный штуцер без фланца. Манометры МП2-УУ2 соответствуют требованиям ГОСТ 2405-88, ТУ 4212-389-0411113635-04. Измеряемая среда - кислород.   Технологическая черта на шкале на давление 30 кгс/см2 (3 МПа) . Наличие заводского номера на циферблате и в паспорте. Гарантийный срой эксплуатации 18 месяцев со дня ввода манометра мп2-уу2 в эксплуатацию при соблюдении правил эксплуатации, хранения и монтажа согласно ГОСТ 2405-88. Интервал калибровки или периодичность поверки -1 год.</t>
  </si>
  <si>
    <t>ДМ5001-Г-0…1 кгс/см2-42-24В</t>
  </si>
  <si>
    <t>ДМ-2005Сг - модель; диапазон измерений - 0...1кгс/см2; Диаметр корпуса (мм) - 160; Степень защиты - IP53; Класс точности - 1.0; Климатическое исполнение - У2; Тип электроконтактного устройства - Прямые контакты; Температура окружающей среды - от минус 60 до плюс 70 °С; Температура измеряемой среды	от минус 50 до плюс 70 °С; Фланец - Отсутствует; Расположение штуцера - Радиальное; Виброзащита - L1 (от 5 до 35 Гц с амплитудой 0,35 мм); Межповерочный интервал - 2 года; Корпус - Сталь; Стекло - литое; Трубчатая пружина - Железоникелевый сплав; Держатель - Сталь; Механизм - Нержавеющая сталь; Резьба присоединительного штуцера - М20х1,5; Масса прибора - не более 1,6 кг</t>
  </si>
  <si>
    <t xml:space="preserve">Манометр технический показывающий, без фланца с радиальным штуцером, класс точности 2,5.
 Диапазон давления 0-6 кгс/см2 </t>
  </si>
  <si>
    <t xml:space="preserve">Манометр технический показывающий,  без фланца с радиальным штуцером, класс точности 2,5. Диапазон давления 0-60 кгс/см2 </t>
  </si>
  <si>
    <t>Необходима первичная поверка</t>
  </si>
  <si>
    <t>Первичная поверка на предприятии-изготовителе</t>
  </si>
  <si>
    <t>Наличие первичной метрологической поверки (печать в паспорте на манометр)</t>
  </si>
  <si>
    <t>поверка необходима</t>
  </si>
  <si>
    <t>Возможность к поставке
да/нет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</si>
</sst>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00"/>
  </numFmts>
  <fonts count="8" x14ac:knownFonts="1"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2"/>
      <color rgb="FF000000"/>
      <name val="Calibri"/>
      <family val="1"/>
      <scheme val="minor"/>
    </font>
    <font>
      <b/>
      <sz val="14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A3A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 vertical="top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/>
    <xf numFmtId="0" fontId="0" fillId="0" borderId="2" xfId="0" applyBorder="1"/>
    <xf numFmtId="0" fontId="0" fillId="3" borderId="2" xfId="0" applyFill="1" applyBorder="1" applyAlignment="1">
      <alignment vertical="top"/>
    </xf>
    <xf numFmtId="0" fontId="0" fillId="0" borderId="0" xfId="0" applyAlignment="1">
      <alignment vertical="top"/>
    </xf>
    <xf numFmtId="164" fontId="1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165" fontId="1" fillId="0" borderId="3" xfId="0" applyNumberFormat="1" applyFont="1" applyBorder="1" applyAlignment="1" applyProtection="1">
      <alignment horizontal="center" vertical="center"/>
      <protection locked="0"/>
    </xf>
    <xf numFmtId="0" fontId="4" fillId="0" borderId="0" xfId="0" applyFont="1"/>
    <xf numFmtId="164" fontId="1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6" fillId="2" borderId="2" xfId="0" applyFont="1" applyFill="1" applyBorder="1"/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vertical="center" wrapText="1"/>
      <protection locked="0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" fillId="5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X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9"/>
  <sheetViews>
    <sheetView showGridLines="0" tabSelected="1" zoomScaleNormal="100" zoomScaleSheetLayoutView="100" workbookViewId="0">
      <selection activeCell="I90" sqref="I90"/>
    </sheetView>
  </sheetViews>
  <sheetFormatPr defaultRowHeight="18" x14ac:dyDescent="0.35"/>
  <cols>
    <col min="1" max="1" width="4.77734375" style="23" customWidth="1"/>
    <col min="2" max="2" width="11.44140625" style="23" customWidth="1"/>
    <col min="3" max="3" width="31.88671875" style="23" customWidth="1"/>
    <col min="4" max="4" width="38.109375" style="23" customWidth="1"/>
    <col min="5" max="6" width="12.5546875" style="23" customWidth="1"/>
    <col min="7" max="7" width="21.6640625" style="23" customWidth="1"/>
    <col min="8" max="8" width="7.33203125" style="23" customWidth="1"/>
    <col min="9" max="9" width="14.6640625" style="23" customWidth="1"/>
    <col min="10" max="10" width="13.5546875" style="23" customWidth="1"/>
    <col min="11" max="12" width="12" style="23" customWidth="1"/>
    <col min="13" max="13" width="4.5546875" style="23" customWidth="1"/>
    <col min="14" max="14" width="15.109375" style="24" customWidth="1"/>
    <col min="15" max="15" width="12" style="23" customWidth="1"/>
  </cols>
  <sheetData>
    <row r="1" spans="1:15" x14ac:dyDescent="0.35">
      <c r="A1" s="19"/>
      <c r="B1" s="19"/>
      <c r="C1" s="19"/>
      <c r="D1" s="19"/>
      <c r="E1" s="19"/>
      <c r="F1" s="19"/>
      <c r="G1" s="20"/>
    </row>
    <row r="2" spans="1:15" ht="14.4" x14ac:dyDescent="0.3">
      <c r="A2" s="18"/>
      <c r="B2" s="18"/>
      <c r="C2" s="19"/>
      <c r="D2" s="21"/>
      <c r="E2" s="21"/>
      <c r="F2" s="21"/>
      <c r="G2" s="8"/>
      <c r="H2" s="8"/>
      <c r="K2" s="21"/>
      <c r="L2" s="8"/>
      <c r="M2" s="21"/>
      <c r="N2" s="8"/>
      <c r="O2" s="8"/>
    </row>
    <row r="3" spans="1:15" ht="14.4" x14ac:dyDescent="0.3">
      <c r="A3" s="18"/>
      <c r="B3" s="18"/>
      <c r="C3" s="19"/>
      <c r="D3" s="21"/>
      <c r="E3" s="21"/>
      <c r="F3" s="21"/>
      <c r="G3" s="8"/>
      <c r="H3" s="8"/>
      <c r="K3" s="22"/>
      <c r="L3" s="9"/>
      <c r="M3" s="22"/>
      <c r="N3" s="9"/>
      <c r="O3" s="9"/>
    </row>
    <row r="4" spans="1:15" ht="14.4" x14ac:dyDescent="0.3">
      <c r="A4" s="10"/>
      <c r="B4" s="10"/>
      <c r="G4" s="8"/>
      <c r="H4" s="8"/>
      <c r="K4" s="21"/>
      <c r="L4" s="8"/>
      <c r="M4" s="21"/>
      <c r="N4" s="8"/>
      <c r="O4" s="8"/>
    </row>
    <row r="5" spans="1:15" ht="14.4" x14ac:dyDescent="0.3">
      <c r="A5" s="10"/>
      <c r="B5" s="10"/>
      <c r="G5" s="8"/>
      <c r="H5" s="8"/>
      <c r="K5" s="22"/>
      <c r="L5" s="9"/>
      <c r="M5" s="22"/>
      <c r="N5" s="9"/>
      <c r="O5" s="9"/>
    </row>
    <row r="6" spans="1:15" ht="18" customHeight="1" x14ac:dyDescent="0.3">
      <c r="A6" s="29" t="s">
        <v>1508</v>
      </c>
      <c r="B6" s="29" t="s">
        <v>1177</v>
      </c>
      <c r="C6" s="30" t="s">
        <v>1160</v>
      </c>
      <c r="D6" s="34" t="s">
        <v>1391</v>
      </c>
      <c r="E6" s="34" t="s">
        <v>1511</v>
      </c>
      <c r="F6" s="39" t="s">
        <v>1540</v>
      </c>
      <c r="G6" s="31" t="s">
        <v>1078</v>
      </c>
      <c r="H6" s="31" t="s">
        <v>685</v>
      </c>
      <c r="I6" s="26" t="s">
        <v>1509</v>
      </c>
      <c r="J6" s="34" t="s">
        <v>653</v>
      </c>
      <c r="K6" s="30" t="s">
        <v>1393</v>
      </c>
      <c r="L6" s="29" t="s">
        <v>1312</v>
      </c>
      <c r="M6" s="30" t="s">
        <v>826</v>
      </c>
      <c r="N6" s="31" t="s">
        <v>1161</v>
      </c>
      <c r="O6" s="29" t="s">
        <v>1313</v>
      </c>
    </row>
    <row r="7" spans="1:15" ht="18" customHeight="1" x14ac:dyDescent="0.3">
      <c r="A7" s="29"/>
      <c r="B7" s="29"/>
      <c r="C7" s="30"/>
      <c r="D7" s="35"/>
      <c r="E7" s="35"/>
      <c r="F7" s="40"/>
      <c r="G7" s="32"/>
      <c r="H7" s="32"/>
      <c r="I7" s="27"/>
      <c r="J7" s="35"/>
      <c r="K7" s="30"/>
      <c r="L7" s="29"/>
      <c r="M7" s="30"/>
      <c r="N7" s="32"/>
      <c r="O7" s="29"/>
    </row>
    <row r="8" spans="1:15" ht="12.75" customHeight="1" x14ac:dyDescent="0.3">
      <c r="A8" s="29"/>
      <c r="B8" s="29"/>
      <c r="C8" s="30"/>
      <c r="D8" s="35"/>
      <c r="E8" s="35"/>
      <c r="F8" s="40"/>
      <c r="G8" s="32"/>
      <c r="H8" s="32"/>
      <c r="I8" s="37" t="s">
        <v>702</v>
      </c>
      <c r="J8" s="35"/>
      <c r="K8" s="30"/>
      <c r="L8" s="29"/>
      <c r="M8" s="30"/>
      <c r="N8" s="32"/>
      <c r="O8" s="29"/>
    </row>
    <row r="9" spans="1:15" ht="15.75" customHeight="1" x14ac:dyDescent="0.3">
      <c r="A9" s="29"/>
      <c r="B9" s="29"/>
      <c r="C9" s="30"/>
      <c r="D9" s="36"/>
      <c r="E9" s="36"/>
      <c r="F9" s="41"/>
      <c r="G9" s="33"/>
      <c r="H9" s="33"/>
      <c r="I9" s="38"/>
      <c r="J9" s="36"/>
      <c r="K9" s="30"/>
      <c r="L9" s="29"/>
      <c r="M9" s="30"/>
      <c r="N9" s="33"/>
      <c r="O9" s="29"/>
    </row>
    <row r="10" spans="1:15" ht="15.6" customHeight="1" x14ac:dyDescent="0.3">
      <c r="A10" s="11">
        <v>1</v>
      </c>
      <c r="B10" s="12" t="s">
        <v>49</v>
      </c>
      <c r="C10" s="14" t="s">
        <v>674</v>
      </c>
      <c r="D10" s="14" t="s">
        <v>1512</v>
      </c>
      <c r="E10" s="14" t="s">
        <v>1536</v>
      </c>
      <c r="F10" s="28"/>
      <c r="G10" s="12" t="s">
        <v>1447</v>
      </c>
      <c r="H10" s="11" t="s">
        <v>1410</v>
      </c>
      <c r="I10" s="15">
        <v>2</v>
      </c>
      <c r="J10" s="14" t="s">
        <v>1182</v>
      </c>
      <c r="K10" s="7">
        <v>0</v>
      </c>
      <c r="L10" s="13">
        <f>IFERROR(I10*K10*#REF!,I10*K10)</f>
        <v>0</v>
      </c>
      <c r="M10" s="2" t="s">
        <v>482</v>
      </c>
      <c r="N10" s="17" t="str">
        <f t="shared" ref="N10:N41" si="0">VLOOKUP(M10,КодыНДС,2,0)</f>
        <v>20% НДС по МПЗ</v>
      </c>
      <c r="O10" s="13">
        <f>(VLOOKUP(M10,КодыНДС!$A$2:$C$5,3,0)/100)*L10+L10</f>
        <v>0</v>
      </c>
    </row>
    <row r="11" spans="1:15" ht="15.6" customHeight="1" x14ac:dyDescent="0.3">
      <c r="A11" s="11">
        <v>2</v>
      </c>
      <c r="B11" s="12" t="s">
        <v>75</v>
      </c>
      <c r="C11" s="14" t="s">
        <v>977</v>
      </c>
      <c r="D11" s="14" t="s">
        <v>1513</v>
      </c>
      <c r="E11" s="14" t="s">
        <v>1536</v>
      </c>
      <c r="F11" s="28"/>
      <c r="G11" s="12" t="s">
        <v>1447</v>
      </c>
      <c r="H11" s="11" t="s">
        <v>1410</v>
      </c>
      <c r="I11" s="15">
        <v>20</v>
      </c>
      <c r="J11" s="14" t="s">
        <v>1182</v>
      </c>
      <c r="K11" s="7">
        <v>0</v>
      </c>
      <c r="L11" s="13">
        <f>IFERROR(I11*K11*#REF!,I11*K11)</f>
        <v>0</v>
      </c>
      <c r="M11" s="2" t="s">
        <v>482</v>
      </c>
      <c r="N11" s="17" t="str">
        <f t="shared" si="0"/>
        <v>20% НДС по МПЗ</v>
      </c>
      <c r="O11" s="13">
        <f>(VLOOKUP(M11,КодыНДС!$A$2:$C$5,3,0)/100)*L11+L11</f>
        <v>0</v>
      </c>
    </row>
    <row r="12" spans="1:15" ht="15.6" customHeight="1" x14ac:dyDescent="0.3">
      <c r="A12" s="11">
        <v>3</v>
      </c>
      <c r="B12" s="12" t="s">
        <v>74</v>
      </c>
      <c r="C12" s="14" t="s">
        <v>976</v>
      </c>
      <c r="D12" s="14" t="s">
        <v>1514</v>
      </c>
      <c r="E12" s="14" t="s">
        <v>1536</v>
      </c>
      <c r="F12" s="28"/>
      <c r="G12" s="12" t="s">
        <v>1447</v>
      </c>
      <c r="H12" s="11" t="s">
        <v>1410</v>
      </c>
      <c r="I12" s="15">
        <v>20</v>
      </c>
      <c r="J12" s="14" t="s">
        <v>1182</v>
      </c>
      <c r="K12" s="7">
        <v>0</v>
      </c>
      <c r="L12" s="13">
        <f>IFERROR(I12*K12*#REF!,I12*K12)</f>
        <v>0</v>
      </c>
      <c r="M12" s="2" t="s">
        <v>482</v>
      </c>
      <c r="N12" s="17" t="str">
        <f t="shared" si="0"/>
        <v>20% НДС по МПЗ</v>
      </c>
      <c r="O12" s="13">
        <f>(VLOOKUP(M12,КодыНДС!$A$2:$C$5,3,0)/100)*L12+L12</f>
        <v>0</v>
      </c>
    </row>
    <row r="13" spans="1:15" ht="15.6" customHeight="1" x14ac:dyDescent="0.3">
      <c r="A13" s="11">
        <v>4</v>
      </c>
      <c r="B13" s="12" t="s">
        <v>39</v>
      </c>
      <c r="C13" s="14" t="s">
        <v>1053</v>
      </c>
      <c r="D13" s="14" t="s">
        <v>1515</v>
      </c>
      <c r="E13" s="14" t="s">
        <v>1536</v>
      </c>
      <c r="F13" s="28"/>
      <c r="G13" s="12" t="s">
        <v>1447</v>
      </c>
      <c r="H13" s="11" t="s">
        <v>1410</v>
      </c>
      <c r="I13" s="15">
        <v>30</v>
      </c>
      <c r="J13" s="14" t="s">
        <v>1182</v>
      </c>
      <c r="K13" s="7">
        <v>0</v>
      </c>
      <c r="L13" s="13">
        <f>IFERROR(I13*K13*#REF!,I13*K13)</f>
        <v>0</v>
      </c>
      <c r="M13" s="2" t="s">
        <v>482</v>
      </c>
      <c r="N13" s="17" t="str">
        <f t="shared" si="0"/>
        <v>20% НДС по МПЗ</v>
      </c>
      <c r="O13" s="13">
        <f>(VLOOKUP(M13,КодыНДС!$A$2:$C$5,3,0)/100)*L13+L13</f>
        <v>0</v>
      </c>
    </row>
    <row r="14" spans="1:15" ht="15.6" customHeight="1" x14ac:dyDescent="0.3">
      <c r="A14" s="11">
        <v>5</v>
      </c>
      <c r="B14" s="12" t="s">
        <v>73</v>
      </c>
      <c r="C14" s="14" t="s">
        <v>975</v>
      </c>
      <c r="D14" s="14" t="s">
        <v>1516</v>
      </c>
      <c r="E14" s="14" t="s">
        <v>1536</v>
      </c>
      <c r="F14" s="28"/>
      <c r="G14" s="12" t="s">
        <v>1447</v>
      </c>
      <c r="H14" s="11" t="s">
        <v>1410</v>
      </c>
      <c r="I14" s="15">
        <v>20</v>
      </c>
      <c r="J14" s="14" t="s">
        <v>1182</v>
      </c>
      <c r="K14" s="7">
        <v>0</v>
      </c>
      <c r="L14" s="13">
        <f>IFERROR(I14*K14*#REF!,I14*K14)</f>
        <v>0</v>
      </c>
      <c r="M14" s="2" t="s">
        <v>482</v>
      </c>
      <c r="N14" s="17" t="str">
        <f t="shared" si="0"/>
        <v>20% НДС по МПЗ</v>
      </c>
      <c r="O14" s="13">
        <f>(VLOOKUP(M14,КодыНДС!$A$2:$C$5,3,0)/100)*L14+L14</f>
        <v>0</v>
      </c>
    </row>
    <row r="15" spans="1:15" ht="15.6" customHeight="1" x14ac:dyDescent="0.3">
      <c r="A15" s="11">
        <v>6</v>
      </c>
      <c r="B15" s="12" t="s">
        <v>50</v>
      </c>
      <c r="C15" s="14" t="s">
        <v>974</v>
      </c>
      <c r="D15" s="14" t="s">
        <v>1517</v>
      </c>
      <c r="E15" s="14" t="s">
        <v>1536</v>
      </c>
      <c r="F15" s="28"/>
      <c r="G15" s="12" t="s">
        <v>1447</v>
      </c>
      <c r="H15" s="11" t="s">
        <v>1410</v>
      </c>
      <c r="I15" s="15">
        <v>20</v>
      </c>
      <c r="J15" s="14" t="s">
        <v>1182</v>
      </c>
      <c r="K15" s="7">
        <v>0</v>
      </c>
      <c r="L15" s="13">
        <f>IFERROR(I15*K15*#REF!,I15*K15)</f>
        <v>0</v>
      </c>
      <c r="M15" s="2" t="s">
        <v>482</v>
      </c>
      <c r="N15" s="17" t="str">
        <f t="shared" si="0"/>
        <v>20% НДС по МПЗ</v>
      </c>
      <c r="O15" s="13">
        <f>(VLOOKUP(M15,КодыНДС!$A$2:$C$5,3,0)/100)*L15+L15</f>
        <v>0</v>
      </c>
    </row>
    <row r="16" spans="1:15" ht="15.6" customHeight="1" x14ac:dyDescent="0.3">
      <c r="A16" s="11">
        <v>7</v>
      </c>
      <c r="B16" s="12" t="s">
        <v>156</v>
      </c>
      <c r="C16" s="42" t="s">
        <v>984</v>
      </c>
      <c r="D16" s="14" t="s">
        <v>1518</v>
      </c>
      <c r="E16" s="14" t="s">
        <v>1537</v>
      </c>
      <c r="F16" s="28"/>
      <c r="G16" s="12" t="s">
        <v>1448</v>
      </c>
      <c r="H16" s="11" t="s">
        <v>1410</v>
      </c>
      <c r="I16" s="15">
        <v>20</v>
      </c>
      <c r="J16" s="14" t="s">
        <v>1359</v>
      </c>
      <c r="K16" s="7">
        <v>0</v>
      </c>
      <c r="L16" s="13">
        <f>IFERROR(I16*K16*#REF!,I16*K16)</f>
        <v>0</v>
      </c>
      <c r="M16" s="2" t="s">
        <v>482</v>
      </c>
      <c r="N16" s="17" t="str">
        <f t="shared" si="0"/>
        <v>20% НДС по МПЗ</v>
      </c>
      <c r="O16" s="13">
        <f>(VLOOKUP(M16,КодыНДС!$A$2:$C$5,3,0)/100)*L16+L16</f>
        <v>0</v>
      </c>
    </row>
    <row r="17" spans="1:15" ht="15.6" customHeight="1" x14ac:dyDescent="0.3">
      <c r="A17" s="11">
        <v>8</v>
      </c>
      <c r="B17" s="12" t="s">
        <v>146</v>
      </c>
      <c r="C17" s="42" t="s">
        <v>979</v>
      </c>
      <c r="D17" s="14" t="s">
        <v>1519</v>
      </c>
      <c r="E17" s="14" t="s">
        <v>1537</v>
      </c>
      <c r="F17" s="28"/>
      <c r="G17" s="12" t="s">
        <v>1448</v>
      </c>
      <c r="H17" s="11" t="s">
        <v>1410</v>
      </c>
      <c r="I17" s="15">
        <v>11</v>
      </c>
      <c r="J17" s="14" t="s">
        <v>1359</v>
      </c>
      <c r="K17" s="7">
        <v>0</v>
      </c>
      <c r="L17" s="13">
        <f>IFERROR(I17*K17*#REF!,I17*K17)</f>
        <v>0</v>
      </c>
      <c r="M17" s="2" t="s">
        <v>482</v>
      </c>
      <c r="N17" s="17" t="str">
        <f t="shared" si="0"/>
        <v>20% НДС по МПЗ</v>
      </c>
      <c r="O17" s="13">
        <f>(VLOOKUP(M17,КодыНДС!$A$2:$C$5,3,0)/100)*L17+L17</f>
        <v>0</v>
      </c>
    </row>
    <row r="18" spans="1:15" ht="15.6" customHeight="1" x14ac:dyDescent="0.3">
      <c r="A18" s="11">
        <v>9</v>
      </c>
      <c r="B18" s="12" t="s">
        <v>78</v>
      </c>
      <c r="C18" s="42" t="s">
        <v>985</v>
      </c>
      <c r="D18" s="14" t="s">
        <v>1520</v>
      </c>
      <c r="E18" s="14" t="s">
        <v>1537</v>
      </c>
      <c r="F18" s="28"/>
      <c r="G18" s="12" t="s">
        <v>1448</v>
      </c>
      <c r="H18" s="11" t="s">
        <v>1410</v>
      </c>
      <c r="I18" s="15">
        <v>6</v>
      </c>
      <c r="J18" s="14" t="s">
        <v>1359</v>
      </c>
      <c r="K18" s="7">
        <v>0</v>
      </c>
      <c r="L18" s="13">
        <f>IFERROR(I18*K18*#REF!,I18*K18)</f>
        <v>0</v>
      </c>
      <c r="M18" s="2" t="s">
        <v>482</v>
      </c>
      <c r="N18" s="17" t="str">
        <f t="shared" si="0"/>
        <v>20% НДС по МПЗ</v>
      </c>
      <c r="O18" s="13">
        <f>(VLOOKUP(M18,КодыНДС!$A$2:$C$5,3,0)/100)*L18+L18</f>
        <v>0</v>
      </c>
    </row>
    <row r="19" spans="1:15" ht="15.6" customHeight="1" x14ac:dyDescent="0.3">
      <c r="A19" s="11">
        <v>10</v>
      </c>
      <c r="B19" s="12" t="s">
        <v>155</v>
      </c>
      <c r="C19" s="42" t="s">
        <v>970</v>
      </c>
      <c r="D19" s="14" t="s">
        <v>1521</v>
      </c>
      <c r="E19" s="14" t="s">
        <v>1537</v>
      </c>
      <c r="F19" s="28"/>
      <c r="G19" s="12" t="s">
        <v>1448</v>
      </c>
      <c r="H19" s="11" t="s">
        <v>1410</v>
      </c>
      <c r="I19" s="15">
        <v>5</v>
      </c>
      <c r="J19" s="14" t="s">
        <v>1359</v>
      </c>
      <c r="K19" s="7">
        <v>0</v>
      </c>
      <c r="L19" s="13">
        <f>IFERROR(I19*K19*#REF!,I19*K19)</f>
        <v>0</v>
      </c>
      <c r="M19" s="2" t="s">
        <v>482</v>
      </c>
      <c r="N19" s="17" t="str">
        <f t="shared" si="0"/>
        <v>20% НДС по МПЗ</v>
      </c>
      <c r="O19" s="13">
        <f>(VLOOKUP(M19,КодыНДС!$A$2:$C$5,3,0)/100)*L19+L19</f>
        <v>0</v>
      </c>
    </row>
    <row r="20" spans="1:15" ht="15.6" customHeight="1" x14ac:dyDescent="0.3">
      <c r="A20" s="11">
        <v>11</v>
      </c>
      <c r="B20" s="12" t="s">
        <v>54</v>
      </c>
      <c r="C20" s="42" t="s">
        <v>983</v>
      </c>
      <c r="D20" s="14" t="s">
        <v>1522</v>
      </c>
      <c r="E20" s="14" t="s">
        <v>1537</v>
      </c>
      <c r="F20" s="28"/>
      <c r="G20" s="12" t="s">
        <v>1448</v>
      </c>
      <c r="H20" s="11" t="s">
        <v>1410</v>
      </c>
      <c r="I20" s="15">
        <v>22</v>
      </c>
      <c r="J20" s="14" t="s">
        <v>1359</v>
      </c>
      <c r="K20" s="7">
        <v>0</v>
      </c>
      <c r="L20" s="13">
        <f>IFERROR(I20*K20*#REF!,I20*K20)</f>
        <v>0</v>
      </c>
      <c r="M20" s="2" t="s">
        <v>482</v>
      </c>
      <c r="N20" s="17" t="str">
        <f t="shared" si="0"/>
        <v>20% НДС по МПЗ</v>
      </c>
      <c r="O20" s="13">
        <f>(VLOOKUP(M20,КодыНДС!$A$2:$C$5,3,0)/100)*L20+L20</f>
        <v>0</v>
      </c>
    </row>
    <row r="21" spans="1:15" ht="15.6" customHeight="1" x14ac:dyDescent="0.3">
      <c r="A21" s="11">
        <v>12</v>
      </c>
      <c r="B21" s="12" t="s">
        <v>93</v>
      </c>
      <c r="C21" s="42" t="s">
        <v>995</v>
      </c>
      <c r="D21" s="14" t="s">
        <v>1523</v>
      </c>
      <c r="E21" s="14" t="s">
        <v>1537</v>
      </c>
      <c r="F21" s="28"/>
      <c r="G21" s="12" t="s">
        <v>1448</v>
      </c>
      <c r="H21" s="11" t="s">
        <v>1410</v>
      </c>
      <c r="I21" s="15">
        <v>6</v>
      </c>
      <c r="J21" s="14" t="s">
        <v>1359</v>
      </c>
      <c r="K21" s="7">
        <v>0</v>
      </c>
      <c r="L21" s="13">
        <f>IFERROR(I21*K21*#REF!,I21*K21)</f>
        <v>0</v>
      </c>
      <c r="M21" s="2" t="s">
        <v>482</v>
      </c>
      <c r="N21" s="17" t="str">
        <f t="shared" si="0"/>
        <v>20% НДС по МПЗ</v>
      </c>
      <c r="O21" s="13">
        <f>(VLOOKUP(M21,КодыНДС!$A$2:$C$5,3,0)/100)*L21+L21</f>
        <v>0</v>
      </c>
    </row>
    <row r="22" spans="1:15" ht="15.6" customHeight="1" x14ac:dyDescent="0.3">
      <c r="A22" s="11">
        <v>13</v>
      </c>
      <c r="B22" s="12" t="s">
        <v>53</v>
      </c>
      <c r="C22" s="42" t="s">
        <v>978</v>
      </c>
      <c r="D22" s="14" t="s">
        <v>1524</v>
      </c>
      <c r="E22" s="14" t="s">
        <v>1537</v>
      </c>
      <c r="F22" s="28"/>
      <c r="G22" s="12" t="s">
        <v>1448</v>
      </c>
      <c r="H22" s="11" t="s">
        <v>1410</v>
      </c>
      <c r="I22" s="15">
        <v>4</v>
      </c>
      <c r="J22" s="14" t="s">
        <v>1359</v>
      </c>
      <c r="K22" s="7">
        <v>0</v>
      </c>
      <c r="L22" s="13">
        <f>IFERROR(I22*K22*#REF!,I22*K22)</f>
        <v>0</v>
      </c>
      <c r="M22" s="2" t="s">
        <v>482</v>
      </c>
      <c r="N22" s="17" t="str">
        <f t="shared" si="0"/>
        <v>20% НДС по МПЗ</v>
      </c>
      <c r="O22" s="13">
        <f>(VLOOKUP(M22,КодыНДС!$A$2:$C$5,3,0)/100)*L22+L22</f>
        <v>0</v>
      </c>
    </row>
    <row r="23" spans="1:15" ht="15.6" customHeight="1" x14ac:dyDescent="0.3">
      <c r="A23" s="11">
        <v>14</v>
      </c>
      <c r="B23" s="12" t="s">
        <v>154</v>
      </c>
      <c r="C23" s="42" t="s">
        <v>980</v>
      </c>
      <c r="D23" s="14" t="s">
        <v>1525</v>
      </c>
      <c r="E23" s="14" t="s">
        <v>1537</v>
      </c>
      <c r="F23" s="28"/>
      <c r="G23" s="12" t="s">
        <v>1448</v>
      </c>
      <c r="H23" s="11" t="s">
        <v>1410</v>
      </c>
      <c r="I23" s="15">
        <v>5</v>
      </c>
      <c r="J23" s="14" t="s">
        <v>1359</v>
      </c>
      <c r="K23" s="7">
        <v>0</v>
      </c>
      <c r="L23" s="13">
        <f>IFERROR(I23*K23*#REF!,I23*K23)</f>
        <v>0</v>
      </c>
      <c r="M23" s="2" t="s">
        <v>482</v>
      </c>
      <c r="N23" s="17" t="str">
        <f t="shared" si="0"/>
        <v>20% НДС по МПЗ</v>
      </c>
      <c r="O23" s="13">
        <f>(VLOOKUP(M23,КодыНДС!$A$2:$C$5,3,0)/100)*L23+L23</f>
        <v>0</v>
      </c>
    </row>
    <row r="24" spans="1:15" ht="15.6" customHeight="1" x14ac:dyDescent="0.3">
      <c r="A24" s="11">
        <v>15</v>
      </c>
      <c r="B24" s="12" t="s">
        <v>91</v>
      </c>
      <c r="C24" s="42" t="s">
        <v>972</v>
      </c>
      <c r="D24" s="14" t="s">
        <v>1526</v>
      </c>
      <c r="E24" s="14" t="s">
        <v>1537</v>
      </c>
      <c r="F24" s="28"/>
      <c r="G24" s="12" t="s">
        <v>1448</v>
      </c>
      <c r="H24" s="11" t="s">
        <v>1410</v>
      </c>
      <c r="I24" s="15">
        <v>7</v>
      </c>
      <c r="J24" s="14" t="s">
        <v>1359</v>
      </c>
      <c r="K24" s="7">
        <v>0</v>
      </c>
      <c r="L24" s="13">
        <f>IFERROR(I24*K24*#REF!,I24*K24)</f>
        <v>0</v>
      </c>
      <c r="M24" s="2" t="s">
        <v>482</v>
      </c>
      <c r="N24" s="17" t="str">
        <f t="shared" si="0"/>
        <v>20% НДС по МПЗ</v>
      </c>
      <c r="O24" s="13">
        <f>(VLOOKUP(M24,КодыНДС!$A$2:$C$5,3,0)/100)*L24+L24</f>
        <v>0</v>
      </c>
    </row>
    <row r="25" spans="1:15" ht="15.6" customHeight="1" x14ac:dyDescent="0.3">
      <c r="A25" s="11">
        <v>16</v>
      </c>
      <c r="B25" s="12" t="s">
        <v>96</v>
      </c>
      <c r="C25" s="42" t="s">
        <v>1013</v>
      </c>
      <c r="D25" s="14" t="s">
        <v>1527</v>
      </c>
      <c r="E25" s="14" t="s">
        <v>1537</v>
      </c>
      <c r="F25" s="28"/>
      <c r="G25" s="12" t="s">
        <v>1448</v>
      </c>
      <c r="H25" s="11" t="s">
        <v>1410</v>
      </c>
      <c r="I25" s="15">
        <v>19</v>
      </c>
      <c r="J25" s="14" t="s">
        <v>1359</v>
      </c>
      <c r="K25" s="7">
        <v>0</v>
      </c>
      <c r="L25" s="13">
        <f>IFERROR(I25*K25*#REF!,I25*K25)</f>
        <v>0</v>
      </c>
      <c r="M25" s="2" t="s">
        <v>482</v>
      </c>
      <c r="N25" s="17" t="str">
        <f t="shared" si="0"/>
        <v>20% НДС по МПЗ</v>
      </c>
      <c r="O25" s="13">
        <f>(VLOOKUP(M25,КодыНДС!$A$2:$C$5,3,0)/100)*L25+L25</f>
        <v>0</v>
      </c>
    </row>
    <row r="26" spans="1:15" ht="15.6" customHeight="1" x14ac:dyDescent="0.3">
      <c r="A26" s="11">
        <v>17</v>
      </c>
      <c r="B26" s="12" t="s">
        <v>95</v>
      </c>
      <c r="C26" s="42" t="s">
        <v>1014</v>
      </c>
      <c r="D26" s="14" t="s">
        <v>1528</v>
      </c>
      <c r="E26" s="14" t="s">
        <v>1537</v>
      </c>
      <c r="F26" s="28"/>
      <c r="G26" s="12" t="s">
        <v>1448</v>
      </c>
      <c r="H26" s="11" t="s">
        <v>1410</v>
      </c>
      <c r="I26" s="15">
        <v>19</v>
      </c>
      <c r="J26" s="14" t="s">
        <v>1359</v>
      </c>
      <c r="K26" s="7">
        <v>0</v>
      </c>
      <c r="L26" s="13">
        <f>IFERROR(I26*K26*#REF!,I26*K26)</f>
        <v>0</v>
      </c>
      <c r="M26" s="2" t="s">
        <v>482</v>
      </c>
      <c r="N26" s="17" t="str">
        <f t="shared" si="0"/>
        <v>20% НДС по МПЗ</v>
      </c>
      <c r="O26" s="13">
        <f>(VLOOKUP(M26,КодыНДС!$A$2:$C$5,3,0)/100)*L26+L26</f>
        <v>0</v>
      </c>
    </row>
    <row r="27" spans="1:15" ht="15.6" customHeight="1" x14ac:dyDescent="0.3">
      <c r="A27" s="11">
        <v>18</v>
      </c>
      <c r="B27" s="12" t="s">
        <v>52</v>
      </c>
      <c r="C27" s="42" t="s">
        <v>1026</v>
      </c>
      <c r="D27" s="14" t="s">
        <v>1529</v>
      </c>
      <c r="E27" s="14" t="s">
        <v>1538</v>
      </c>
      <c r="F27" s="28"/>
      <c r="G27" s="12" t="s">
        <v>1448</v>
      </c>
      <c r="H27" s="11" t="s">
        <v>1410</v>
      </c>
      <c r="I27" s="15">
        <v>2</v>
      </c>
      <c r="J27" s="14" t="s">
        <v>1359</v>
      </c>
      <c r="K27" s="7">
        <v>0</v>
      </c>
      <c r="L27" s="13">
        <f>IFERROR(I27*K27*#REF!,I27*K27)</f>
        <v>0</v>
      </c>
      <c r="M27" s="2" t="s">
        <v>482</v>
      </c>
      <c r="N27" s="17" t="str">
        <f t="shared" si="0"/>
        <v>20% НДС по МПЗ</v>
      </c>
      <c r="O27" s="13">
        <f>(VLOOKUP(M27,КодыНДС!$A$2:$C$5,3,0)/100)*L27+L27</f>
        <v>0</v>
      </c>
    </row>
    <row r="28" spans="1:15" ht="15.6" customHeight="1" x14ac:dyDescent="0.3">
      <c r="A28" s="11">
        <v>19</v>
      </c>
      <c r="B28" s="12" t="s">
        <v>82</v>
      </c>
      <c r="C28" s="42" t="s">
        <v>1028</v>
      </c>
      <c r="D28" s="14" t="s">
        <v>1530</v>
      </c>
      <c r="E28" s="14" t="s">
        <v>1538</v>
      </c>
      <c r="F28" s="28"/>
      <c r="G28" s="12" t="s">
        <v>1448</v>
      </c>
      <c r="H28" s="11" t="s">
        <v>1410</v>
      </c>
      <c r="I28" s="15">
        <v>2</v>
      </c>
      <c r="J28" s="14" t="s">
        <v>1359</v>
      </c>
      <c r="K28" s="7">
        <v>0</v>
      </c>
      <c r="L28" s="13">
        <f>IFERROR(I28*K28*#REF!,I28*K28)</f>
        <v>0</v>
      </c>
      <c r="M28" s="2" t="s">
        <v>482</v>
      </c>
      <c r="N28" s="17" t="str">
        <f t="shared" si="0"/>
        <v>20% НДС по МПЗ</v>
      </c>
      <c r="O28" s="13">
        <f>(VLOOKUP(M28,КодыНДС!$A$2:$C$5,3,0)/100)*L28+L28</f>
        <v>0</v>
      </c>
    </row>
    <row r="29" spans="1:15" ht="15.6" customHeight="1" x14ac:dyDescent="0.3">
      <c r="A29" s="11">
        <v>20</v>
      </c>
      <c r="B29" s="12" t="s">
        <v>81</v>
      </c>
      <c r="C29" s="42" t="s">
        <v>1029</v>
      </c>
      <c r="D29" s="14" t="s">
        <v>1531</v>
      </c>
      <c r="E29" s="14" t="s">
        <v>1538</v>
      </c>
      <c r="F29" s="28"/>
      <c r="G29" s="12" t="s">
        <v>1448</v>
      </c>
      <c r="H29" s="11" t="s">
        <v>1410</v>
      </c>
      <c r="I29" s="15">
        <v>2</v>
      </c>
      <c r="J29" s="14" t="s">
        <v>1359</v>
      </c>
      <c r="K29" s="7">
        <v>0</v>
      </c>
      <c r="L29" s="13">
        <f>IFERROR(I29*K29*#REF!,I29*K29)</f>
        <v>0</v>
      </c>
      <c r="M29" s="2" t="s">
        <v>482</v>
      </c>
      <c r="N29" s="17" t="str">
        <f t="shared" si="0"/>
        <v>20% НДС по МПЗ</v>
      </c>
      <c r="O29" s="13">
        <f>(VLOOKUP(M29,КодыНДС!$A$2:$C$5,3,0)/100)*L29+L29</f>
        <v>0</v>
      </c>
    </row>
    <row r="30" spans="1:15" ht="15.6" customHeight="1" x14ac:dyDescent="0.3">
      <c r="A30" s="11">
        <v>21</v>
      </c>
      <c r="B30" s="12" t="s">
        <v>72</v>
      </c>
      <c r="C30" s="42" t="s">
        <v>1016</v>
      </c>
      <c r="D30" s="14" t="s">
        <v>1532</v>
      </c>
      <c r="E30" s="14" t="s">
        <v>1537</v>
      </c>
      <c r="F30" s="28"/>
      <c r="G30" s="12" t="s">
        <v>1448</v>
      </c>
      <c r="H30" s="11" t="s">
        <v>1410</v>
      </c>
      <c r="I30" s="15">
        <v>5</v>
      </c>
      <c r="J30" s="14" t="s">
        <v>1359</v>
      </c>
      <c r="K30" s="7">
        <v>0</v>
      </c>
      <c r="L30" s="13">
        <f>IFERROR(I30*K30*#REF!,I30*K30)</f>
        <v>0</v>
      </c>
      <c r="M30" s="2" t="s">
        <v>482</v>
      </c>
      <c r="N30" s="17" t="str">
        <f t="shared" si="0"/>
        <v>20% НДС по МПЗ</v>
      </c>
      <c r="O30" s="13">
        <f>(VLOOKUP(M30,КодыНДС!$A$2:$C$5,3,0)/100)*L30+L30</f>
        <v>0</v>
      </c>
    </row>
    <row r="31" spans="1:15" ht="15.6" customHeight="1" x14ac:dyDescent="0.3">
      <c r="A31" s="11">
        <v>22</v>
      </c>
      <c r="B31" s="12" t="s">
        <v>146</v>
      </c>
      <c r="C31" s="42" t="s">
        <v>979</v>
      </c>
      <c r="D31" s="14" t="s">
        <v>1519</v>
      </c>
      <c r="E31" s="14" t="s">
        <v>1537</v>
      </c>
      <c r="F31" s="28"/>
      <c r="G31" s="12" t="s">
        <v>1449</v>
      </c>
      <c r="H31" s="11" t="s">
        <v>1410</v>
      </c>
      <c r="I31" s="15">
        <v>8</v>
      </c>
      <c r="J31" s="14" t="s">
        <v>1360</v>
      </c>
      <c r="K31" s="7">
        <v>0</v>
      </c>
      <c r="L31" s="13">
        <f>IFERROR(I31*K31*#REF!,I31*K31)</f>
        <v>0</v>
      </c>
      <c r="M31" s="2" t="s">
        <v>482</v>
      </c>
      <c r="N31" s="17" t="str">
        <f t="shared" si="0"/>
        <v>20% НДС по МПЗ</v>
      </c>
      <c r="O31" s="13">
        <f>(VLOOKUP(M31,КодыНДС!$A$2:$C$5,3,0)/100)*L31+L31</f>
        <v>0</v>
      </c>
    </row>
    <row r="32" spans="1:15" ht="15.6" customHeight="1" x14ac:dyDescent="0.3">
      <c r="A32" s="11">
        <v>23</v>
      </c>
      <c r="B32" s="12" t="s">
        <v>92</v>
      </c>
      <c r="C32" s="42" t="s">
        <v>973</v>
      </c>
      <c r="D32" s="14"/>
      <c r="E32" s="14"/>
      <c r="F32" s="28"/>
      <c r="G32" s="12" t="s">
        <v>1449</v>
      </c>
      <c r="H32" s="11" t="s">
        <v>1410</v>
      </c>
      <c r="I32" s="15">
        <v>4</v>
      </c>
      <c r="J32" s="14" t="s">
        <v>1360</v>
      </c>
      <c r="K32" s="7">
        <v>0</v>
      </c>
      <c r="L32" s="13">
        <f>IFERROR(I32*K32*#REF!,I32*K32)</f>
        <v>0</v>
      </c>
      <c r="M32" s="2" t="s">
        <v>482</v>
      </c>
      <c r="N32" s="17" t="str">
        <f t="shared" si="0"/>
        <v>20% НДС по МПЗ</v>
      </c>
      <c r="O32" s="13">
        <f>(VLOOKUP(M32,КодыНДС!$A$2:$C$5,3,0)/100)*L32+L32</f>
        <v>0</v>
      </c>
    </row>
    <row r="33" spans="1:15" ht="15.6" customHeight="1" x14ac:dyDescent="0.3">
      <c r="A33" s="11">
        <v>24</v>
      </c>
      <c r="B33" s="12" t="s">
        <v>88</v>
      </c>
      <c r="C33" s="42" t="s">
        <v>990</v>
      </c>
      <c r="D33" s="14"/>
      <c r="E33" s="14"/>
      <c r="F33" s="28"/>
      <c r="G33" s="12" t="s">
        <v>1449</v>
      </c>
      <c r="H33" s="11" t="s">
        <v>1410</v>
      </c>
      <c r="I33" s="15">
        <v>10</v>
      </c>
      <c r="J33" s="14" t="s">
        <v>1360</v>
      </c>
      <c r="K33" s="7">
        <v>0</v>
      </c>
      <c r="L33" s="13">
        <f>IFERROR(I33*K33*#REF!,I33*K33)</f>
        <v>0</v>
      </c>
      <c r="M33" s="2" t="s">
        <v>482</v>
      </c>
      <c r="N33" s="17" t="str">
        <f t="shared" si="0"/>
        <v>20% НДС по МПЗ</v>
      </c>
      <c r="O33" s="13">
        <f>(VLOOKUP(M33,КодыНДС!$A$2:$C$5,3,0)/100)*L33+L33</f>
        <v>0</v>
      </c>
    </row>
    <row r="34" spans="1:15" ht="15.6" customHeight="1" x14ac:dyDescent="0.3">
      <c r="A34" s="11">
        <v>25</v>
      </c>
      <c r="B34" s="12" t="s">
        <v>84</v>
      </c>
      <c r="C34" s="42" t="s">
        <v>993</v>
      </c>
      <c r="D34" s="14"/>
      <c r="E34" s="14"/>
      <c r="F34" s="28"/>
      <c r="G34" s="12" t="s">
        <v>1449</v>
      </c>
      <c r="H34" s="11" t="s">
        <v>1410</v>
      </c>
      <c r="I34" s="15">
        <v>5</v>
      </c>
      <c r="J34" s="14" t="s">
        <v>1360</v>
      </c>
      <c r="K34" s="7">
        <v>0</v>
      </c>
      <c r="L34" s="13">
        <f>IFERROR(I34*K34*#REF!,I34*K34)</f>
        <v>0</v>
      </c>
      <c r="M34" s="2" t="s">
        <v>482</v>
      </c>
      <c r="N34" s="17" t="str">
        <f t="shared" si="0"/>
        <v>20% НДС по МПЗ</v>
      </c>
      <c r="O34" s="13">
        <f>(VLOOKUP(M34,КодыНДС!$A$2:$C$5,3,0)/100)*L34+L34</f>
        <v>0</v>
      </c>
    </row>
    <row r="35" spans="1:15" ht="15.6" customHeight="1" x14ac:dyDescent="0.3">
      <c r="A35" s="11">
        <v>26</v>
      </c>
      <c r="B35" s="12" t="s">
        <v>83</v>
      </c>
      <c r="C35" s="42" t="s">
        <v>992</v>
      </c>
      <c r="D35" s="14"/>
      <c r="E35" s="14"/>
      <c r="F35" s="28"/>
      <c r="G35" s="12" t="s">
        <v>1449</v>
      </c>
      <c r="H35" s="11" t="s">
        <v>1410</v>
      </c>
      <c r="I35" s="15">
        <v>9</v>
      </c>
      <c r="J35" s="14" t="s">
        <v>1360</v>
      </c>
      <c r="K35" s="7">
        <v>0</v>
      </c>
      <c r="L35" s="13">
        <f>IFERROR(I35*K35*#REF!,I35*K35)</f>
        <v>0</v>
      </c>
      <c r="M35" s="2" t="s">
        <v>482</v>
      </c>
      <c r="N35" s="17" t="str">
        <f t="shared" si="0"/>
        <v>20% НДС по МПЗ</v>
      </c>
      <c r="O35" s="13">
        <f>(VLOOKUP(M35,КодыНДС!$A$2:$C$5,3,0)/100)*L35+L35</f>
        <v>0</v>
      </c>
    </row>
    <row r="36" spans="1:15" ht="15.6" customHeight="1" x14ac:dyDescent="0.3">
      <c r="A36" s="11">
        <v>27</v>
      </c>
      <c r="B36" s="12" t="s">
        <v>89</v>
      </c>
      <c r="C36" s="42" t="s">
        <v>1012</v>
      </c>
      <c r="D36" s="14"/>
      <c r="E36" s="14"/>
      <c r="F36" s="28"/>
      <c r="G36" s="12" t="s">
        <v>1449</v>
      </c>
      <c r="H36" s="11" t="s">
        <v>1410</v>
      </c>
      <c r="I36" s="15">
        <v>8</v>
      </c>
      <c r="J36" s="14" t="s">
        <v>1360</v>
      </c>
      <c r="K36" s="7">
        <v>0</v>
      </c>
      <c r="L36" s="13">
        <f>IFERROR(I36*K36*#REF!,I36*K36)</f>
        <v>0</v>
      </c>
      <c r="M36" s="2" t="s">
        <v>482</v>
      </c>
      <c r="N36" s="17" t="str">
        <f t="shared" si="0"/>
        <v>20% НДС по МПЗ</v>
      </c>
      <c r="O36" s="13">
        <f>(VLOOKUP(M36,КодыНДС!$A$2:$C$5,3,0)/100)*L36+L36</f>
        <v>0</v>
      </c>
    </row>
    <row r="37" spans="1:15" ht="15.6" customHeight="1" x14ac:dyDescent="0.3">
      <c r="A37" s="11">
        <v>28</v>
      </c>
      <c r="B37" s="12" t="s">
        <v>76</v>
      </c>
      <c r="C37" s="42" t="s">
        <v>996</v>
      </c>
      <c r="D37" s="14"/>
      <c r="E37" s="14"/>
      <c r="F37" s="28"/>
      <c r="G37" s="12" t="s">
        <v>1449</v>
      </c>
      <c r="H37" s="11" t="s">
        <v>1410</v>
      </c>
      <c r="I37" s="15">
        <v>2</v>
      </c>
      <c r="J37" s="14" t="s">
        <v>1360</v>
      </c>
      <c r="K37" s="7">
        <v>0</v>
      </c>
      <c r="L37" s="13">
        <f>IFERROR(I37*K37*#REF!,I37*K37)</f>
        <v>0</v>
      </c>
      <c r="M37" s="2" t="s">
        <v>482</v>
      </c>
      <c r="N37" s="17" t="str">
        <f t="shared" si="0"/>
        <v>20% НДС по МПЗ</v>
      </c>
      <c r="O37" s="13">
        <f>(VLOOKUP(M37,КодыНДС!$A$2:$C$5,3,0)/100)*L37+L37</f>
        <v>0</v>
      </c>
    </row>
    <row r="38" spans="1:15" ht="15.6" customHeight="1" x14ac:dyDescent="0.3">
      <c r="A38" s="11">
        <v>29</v>
      </c>
      <c r="B38" s="12" t="s">
        <v>90</v>
      </c>
      <c r="C38" s="42" t="s">
        <v>1057</v>
      </c>
      <c r="D38" s="14"/>
      <c r="E38" s="14"/>
      <c r="F38" s="28"/>
      <c r="G38" s="12" t="s">
        <v>1449</v>
      </c>
      <c r="H38" s="11" t="s">
        <v>1410</v>
      </c>
      <c r="I38" s="15">
        <v>8</v>
      </c>
      <c r="J38" s="14" t="s">
        <v>1360</v>
      </c>
      <c r="K38" s="7">
        <v>0</v>
      </c>
      <c r="L38" s="13">
        <f>IFERROR(I38*K38*#REF!,I38*K38)</f>
        <v>0</v>
      </c>
      <c r="M38" s="2" t="s">
        <v>482</v>
      </c>
      <c r="N38" s="17" t="str">
        <f t="shared" si="0"/>
        <v>20% НДС по МПЗ</v>
      </c>
      <c r="O38" s="13">
        <f>(VLOOKUP(M38,КодыНДС!$A$2:$C$5,3,0)/100)*L38+L38</f>
        <v>0</v>
      </c>
    </row>
    <row r="39" spans="1:15" ht="15.6" customHeight="1" x14ac:dyDescent="0.3">
      <c r="A39" s="11">
        <v>30</v>
      </c>
      <c r="B39" s="12" t="s">
        <v>86</v>
      </c>
      <c r="C39" s="42" t="s">
        <v>1051</v>
      </c>
      <c r="D39" s="14"/>
      <c r="E39" s="14"/>
      <c r="F39" s="28"/>
      <c r="G39" s="12" t="s">
        <v>1449</v>
      </c>
      <c r="H39" s="11" t="s">
        <v>1410</v>
      </c>
      <c r="I39" s="15">
        <v>9</v>
      </c>
      <c r="J39" s="14" t="s">
        <v>1360</v>
      </c>
      <c r="K39" s="7">
        <v>0</v>
      </c>
      <c r="L39" s="13">
        <f>IFERROR(I39*K39*#REF!,I39*K39)</f>
        <v>0</v>
      </c>
      <c r="M39" s="2" t="s">
        <v>482</v>
      </c>
      <c r="N39" s="17" t="str">
        <f t="shared" si="0"/>
        <v>20% НДС по МПЗ</v>
      </c>
      <c r="O39" s="13">
        <f>(VLOOKUP(M39,КодыНДС!$A$2:$C$5,3,0)/100)*L39+L39</f>
        <v>0</v>
      </c>
    </row>
    <row r="40" spans="1:15" ht="15.6" customHeight="1" x14ac:dyDescent="0.3">
      <c r="A40" s="11">
        <v>31</v>
      </c>
      <c r="B40" s="12" t="s">
        <v>79</v>
      </c>
      <c r="C40" s="42" t="s">
        <v>1052</v>
      </c>
      <c r="D40" s="14"/>
      <c r="E40" s="14"/>
      <c r="F40" s="28"/>
      <c r="G40" s="12" t="s">
        <v>1449</v>
      </c>
      <c r="H40" s="11" t="s">
        <v>1410</v>
      </c>
      <c r="I40" s="15">
        <v>9</v>
      </c>
      <c r="J40" s="14" t="s">
        <v>1360</v>
      </c>
      <c r="K40" s="7">
        <v>0</v>
      </c>
      <c r="L40" s="13">
        <f>IFERROR(I40*K40*#REF!,I40*K40)</f>
        <v>0</v>
      </c>
      <c r="M40" s="2" t="s">
        <v>482</v>
      </c>
      <c r="N40" s="17" t="str">
        <f t="shared" si="0"/>
        <v>20% НДС по МПЗ</v>
      </c>
      <c r="O40" s="13">
        <f>(VLOOKUP(M40,КодыНДС!$A$2:$C$5,3,0)/100)*L40+L40</f>
        <v>0</v>
      </c>
    </row>
    <row r="41" spans="1:15" ht="15.6" customHeight="1" x14ac:dyDescent="0.3">
      <c r="A41" s="11">
        <v>32</v>
      </c>
      <c r="B41" s="12" t="s">
        <v>54</v>
      </c>
      <c r="C41" s="42" t="s">
        <v>983</v>
      </c>
      <c r="D41" s="14" t="s">
        <v>1522</v>
      </c>
      <c r="E41" s="14" t="s">
        <v>1537</v>
      </c>
      <c r="F41" s="28"/>
      <c r="G41" s="12" t="s">
        <v>1449</v>
      </c>
      <c r="H41" s="11" t="s">
        <v>1410</v>
      </c>
      <c r="I41" s="15">
        <v>8</v>
      </c>
      <c r="J41" s="14" t="s">
        <v>1360</v>
      </c>
      <c r="K41" s="7">
        <v>0</v>
      </c>
      <c r="L41" s="13">
        <f>IFERROR(I41*K41*#REF!,I41*K41)</f>
        <v>0</v>
      </c>
      <c r="M41" s="2" t="s">
        <v>482</v>
      </c>
      <c r="N41" s="17" t="str">
        <f t="shared" si="0"/>
        <v>20% НДС по МПЗ</v>
      </c>
      <c r="O41" s="13">
        <f>(VLOOKUP(M41,КодыНДС!$A$2:$C$5,3,0)/100)*L41+L41</f>
        <v>0</v>
      </c>
    </row>
    <row r="42" spans="1:15" ht="15.6" customHeight="1" x14ac:dyDescent="0.3">
      <c r="A42" s="11">
        <v>33</v>
      </c>
      <c r="B42" s="12" t="s">
        <v>158</v>
      </c>
      <c r="C42" s="42" t="s">
        <v>1056</v>
      </c>
      <c r="D42" s="14"/>
      <c r="E42" s="14"/>
      <c r="F42" s="28"/>
      <c r="G42" s="12" t="s">
        <v>1449</v>
      </c>
      <c r="H42" s="11" t="s">
        <v>1410</v>
      </c>
      <c r="I42" s="15">
        <v>9</v>
      </c>
      <c r="J42" s="14" t="s">
        <v>1360</v>
      </c>
      <c r="K42" s="7">
        <v>0</v>
      </c>
      <c r="L42" s="13">
        <f>IFERROR(I42*K42*#REF!,I42*K42)</f>
        <v>0</v>
      </c>
      <c r="M42" s="2" t="s">
        <v>482</v>
      </c>
      <c r="N42" s="17" t="str">
        <f t="shared" ref="N42:N105" si="1">VLOOKUP(M42,КодыНДС,2,0)</f>
        <v>20% НДС по МПЗ</v>
      </c>
      <c r="O42" s="13">
        <f>(VLOOKUP(M42,КодыНДС!$A$2:$C$5,3,0)/100)*L42+L42</f>
        <v>0</v>
      </c>
    </row>
    <row r="43" spans="1:15" ht="15.6" customHeight="1" x14ac:dyDescent="0.3">
      <c r="A43" s="11">
        <v>34</v>
      </c>
      <c r="B43" s="12" t="s">
        <v>149</v>
      </c>
      <c r="C43" s="42" t="s">
        <v>1033</v>
      </c>
      <c r="D43" s="14"/>
      <c r="E43" s="14"/>
      <c r="F43" s="28"/>
      <c r="G43" s="12" t="s">
        <v>1449</v>
      </c>
      <c r="H43" s="11" t="s">
        <v>1410</v>
      </c>
      <c r="I43" s="15">
        <v>6</v>
      </c>
      <c r="J43" s="14" t="s">
        <v>1360</v>
      </c>
      <c r="K43" s="7">
        <v>0</v>
      </c>
      <c r="L43" s="13">
        <f>IFERROR(I43*K43*#REF!,I43*K43)</f>
        <v>0</v>
      </c>
      <c r="M43" s="2" t="s">
        <v>482</v>
      </c>
      <c r="N43" s="17" t="str">
        <f t="shared" si="1"/>
        <v>20% НДС по МПЗ</v>
      </c>
      <c r="O43" s="13">
        <f>(VLOOKUP(M43,КодыНДС!$A$2:$C$5,3,0)/100)*L43+L43</f>
        <v>0</v>
      </c>
    </row>
    <row r="44" spans="1:15" ht="15.6" customHeight="1" x14ac:dyDescent="0.3">
      <c r="A44" s="11">
        <v>35</v>
      </c>
      <c r="B44" s="12" t="s">
        <v>147</v>
      </c>
      <c r="C44" s="42" t="s">
        <v>981</v>
      </c>
      <c r="D44" s="14" t="s">
        <v>1533</v>
      </c>
      <c r="E44" s="14" t="s">
        <v>1536</v>
      </c>
      <c r="F44" s="28"/>
      <c r="G44" s="12" t="s">
        <v>1449</v>
      </c>
      <c r="H44" s="11" t="s">
        <v>1410</v>
      </c>
      <c r="I44" s="15">
        <v>5</v>
      </c>
      <c r="J44" s="14" t="s">
        <v>1360</v>
      </c>
      <c r="K44" s="7">
        <v>0</v>
      </c>
      <c r="L44" s="13">
        <f>IFERROR(I44*K44*#REF!,I44*K44)</f>
        <v>0</v>
      </c>
      <c r="M44" s="2" t="s">
        <v>482</v>
      </c>
      <c r="N44" s="17" t="str">
        <f t="shared" si="1"/>
        <v>20% НДС по МПЗ</v>
      </c>
      <c r="O44" s="13">
        <f>(VLOOKUP(M44,КодыНДС!$A$2:$C$5,3,0)/100)*L44+L44</f>
        <v>0</v>
      </c>
    </row>
    <row r="45" spans="1:15" ht="15.6" customHeight="1" x14ac:dyDescent="0.3">
      <c r="A45" s="11">
        <v>36</v>
      </c>
      <c r="B45" s="12" t="s">
        <v>151</v>
      </c>
      <c r="C45" s="42" t="s">
        <v>1034</v>
      </c>
      <c r="D45" s="14"/>
      <c r="E45" s="14"/>
      <c r="F45" s="28"/>
      <c r="G45" s="12" t="s">
        <v>1449</v>
      </c>
      <c r="H45" s="11" t="s">
        <v>1410</v>
      </c>
      <c r="I45" s="15">
        <v>6</v>
      </c>
      <c r="J45" s="14" t="s">
        <v>1360</v>
      </c>
      <c r="K45" s="7">
        <v>0</v>
      </c>
      <c r="L45" s="13">
        <f>IFERROR(I45*K45*#REF!,I45*K45)</f>
        <v>0</v>
      </c>
      <c r="M45" s="2" t="s">
        <v>482</v>
      </c>
      <c r="N45" s="17" t="str">
        <f t="shared" si="1"/>
        <v>20% НДС по МПЗ</v>
      </c>
      <c r="O45" s="13">
        <f>(VLOOKUP(M45,КодыНДС!$A$2:$C$5,3,0)/100)*L45+L45</f>
        <v>0</v>
      </c>
    </row>
    <row r="46" spans="1:15" ht="15.6" customHeight="1" x14ac:dyDescent="0.3">
      <c r="A46" s="11">
        <v>37</v>
      </c>
      <c r="B46" s="12" t="s">
        <v>153</v>
      </c>
      <c r="C46" s="42" t="s">
        <v>1031</v>
      </c>
      <c r="D46" s="14"/>
      <c r="E46" s="14"/>
      <c r="F46" s="28"/>
      <c r="G46" s="12" t="s">
        <v>1449</v>
      </c>
      <c r="H46" s="11" t="s">
        <v>1410</v>
      </c>
      <c r="I46" s="15">
        <v>10</v>
      </c>
      <c r="J46" s="14" t="s">
        <v>1360</v>
      </c>
      <c r="K46" s="7">
        <v>0</v>
      </c>
      <c r="L46" s="13">
        <f>IFERROR(I46*K46*#REF!,I46*K46)</f>
        <v>0</v>
      </c>
      <c r="M46" s="2" t="s">
        <v>482</v>
      </c>
      <c r="N46" s="17" t="str">
        <f t="shared" si="1"/>
        <v>20% НДС по МПЗ</v>
      </c>
      <c r="O46" s="13">
        <f>(VLOOKUP(M46,КодыНДС!$A$2:$C$5,3,0)/100)*L46+L46</f>
        <v>0</v>
      </c>
    </row>
    <row r="47" spans="1:15" ht="15.6" customHeight="1" x14ac:dyDescent="0.3">
      <c r="A47" s="11">
        <v>38</v>
      </c>
      <c r="B47" s="12" t="s">
        <v>157</v>
      </c>
      <c r="C47" s="42" t="s">
        <v>1054</v>
      </c>
      <c r="D47" s="14"/>
      <c r="E47" s="14"/>
      <c r="F47" s="28"/>
      <c r="G47" s="12" t="s">
        <v>1449</v>
      </c>
      <c r="H47" s="11" t="s">
        <v>1410</v>
      </c>
      <c r="I47" s="15">
        <v>9</v>
      </c>
      <c r="J47" s="14" t="s">
        <v>1360</v>
      </c>
      <c r="K47" s="7">
        <v>0</v>
      </c>
      <c r="L47" s="13">
        <f>IFERROR(I47*K47*#REF!,I47*K47)</f>
        <v>0</v>
      </c>
      <c r="M47" s="2" t="s">
        <v>482</v>
      </c>
      <c r="N47" s="17" t="str">
        <f t="shared" si="1"/>
        <v>20% НДС по МПЗ</v>
      </c>
      <c r="O47" s="13">
        <f>(VLOOKUP(M47,КодыНДС!$A$2:$C$5,3,0)/100)*L47+L47</f>
        <v>0</v>
      </c>
    </row>
    <row r="48" spans="1:15" ht="15.6" customHeight="1" x14ac:dyDescent="0.3">
      <c r="A48" s="11">
        <v>39</v>
      </c>
      <c r="B48" s="12" t="s">
        <v>53</v>
      </c>
      <c r="C48" s="42" t="s">
        <v>978</v>
      </c>
      <c r="D48" s="14" t="s">
        <v>1524</v>
      </c>
      <c r="E48" s="14" t="s">
        <v>1537</v>
      </c>
      <c r="F48" s="28"/>
      <c r="G48" s="12" t="s">
        <v>1449</v>
      </c>
      <c r="H48" s="11" t="s">
        <v>1410</v>
      </c>
      <c r="I48" s="15">
        <v>2</v>
      </c>
      <c r="J48" s="14" t="s">
        <v>1360</v>
      </c>
      <c r="K48" s="7">
        <v>0</v>
      </c>
      <c r="L48" s="13">
        <f>IFERROR(I48*K48*#REF!,I48*K48)</f>
        <v>0</v>
      </c>
      <c r="M48" s="2" t="s">
        <v>482</v>
      </c>
      <c r="N48" s="17" t="str">
        <f t="shared" si="1"/>
        <v>20% НДС по МПЗ</v>
      </c>
      <c r="O48" s="13">
        <f>(VLOOKUP(M48,КодыНДС!$A$2:$C$5,3,0)/100)*L48+L48</f>
        <v>0</v>
      </c>
    </row>
    <row r="49" spans="1:15" ht="15.6" customHeight="1" x14ac:dyDescent="0.3">
      <c r="A49" s="11">
        <v>40</v>
      </c>
      <c r="B49" s="12" t="s">
        <v>154</v>
      </c>
      <c r="C49" s="42" t="s">
        <v>980</v>
      </c>
      <c r="D49" s="14" t="s">
        <v>1525</v>
      </c>
      <c r="E49" s="14" t="s">
        <v>1537</v>
      </c>
      <c r="F49" s="28"/>
      <c r="G49" s="12" t="s">
        <v>1449</v>
      </c>
      <c r="H49" s="11" t="s">
        <v>1410</v>
      </c>
      <c r="I49" s="15">
        <v>5</v>
      </c>
      <c r="J49" s="14" t="s">
        <v>1360</v>
      </c>
      <c r="K49" s="7">
        <v>0</v>
      </c>
      <c r="L49" s="13">
        <f>IFERROR(I49*K49*#REF!,I49*K49)</f>
        <v>0</v>
      </c>
      <c r="M49" s="2" t="s">
        <v>482</v>
      </c>
      <c r="N49" s="17" t="str">
        <f t="shared" si="1"/>
        <v>20% НДС по МПЗ</v>
      </c>
      <c r="O49" s="13">
        <f>(VLOOKUP(M49,КодыНДС!$A$2:$C$5,3,0)/100)*L49+L49</f>
        <v>0</v>
      </c>
    </row>
    <row r="50" spans="1:15" ht="15.6" customHeight="1" x14ac:dyDescent="0.3">
      <c r="A50" s="11">
        <v>41</v>
      </c>
      <c r="B50" s="12" t="s">
        <v>156</v>
      </c>
      <c r="C50" s="42" t="s">
        <v>984</v>
      </c>
      <c r="D50" s="14" t="s">
        <v>1518</v>
      </c>
      <c r="E50" s="14" t="s">
        <v>1537</v>
      </c>
      <c r="F50" s="28"/>
      <c r="G50" s="12" t="s">
        <v>1449</v>
      </c>
      <c r="H50" s="11" t="s">
        <v>1410</v>
      </c>
      <c r="I50" s="15">
        <v>9</v>
      </c>
      <c r="J50" s="14" t="s">
        <v>1360</v>
      </c>
      <c r="K50" s="7">
        <v>0</v>
      </c>
      <c r="L50" s="13">
        <f>IFERROR(I50*K50*#REF!,I50*K50)</f>
        <v>0</v>
      </c>
      <c r="M50" s="2" t="s">
        <v>482</v>
      </c>
      <c r="N50" s="17" t="str">
        <f t="shared" si="1"/>
        <v>20% НДС по МПЗ</v>
      </c>
      <c r="O50" s="13">
        <f>(VLOOKUP(M50,КодыНДС!$A$2:$C$5,3,0)/100)*L50+L50</f>
        <v>0</v>
      </c>
    </row>
    <row r="51" spans="1:15" ht="15.6" customHeight="1" x14ac:dyDescent="0.3">
      <c r="A51" s="11">
        <v>42</v>
      </c>
      <c r="B51" s="12" t="s">
        <v>38</v>
      </c>
      <c r="C51" s="42" t="s">
        <v>982</v>
      </c>
      <c r="D51" s="14"/>
      <c r="E51" s="14"/>
      <c r="F51" s="28"/>
      <c r="G51" s="12" t="s">
        <v>1449</v>
      </c>
      <c r="H51" s="11" t="s">
        <v>1410</v>
      </c>
      <c r="I51" s="15">
        <v>5</v>
      </c>
      <c r="J51" s="14" t="s">
        <v>1360</v>
      </c>
      <c r="K51" s="7">
        <v>0</v>
      </c>
      <c r="L51" s="13">
        <f>IFERROR(I51*K51*#REF!,I51*K51)</f>
        <v>0</v>
      </c>
      <c r="M51" s="2" t="s">
        <v>482</v>
      </c>
      <c r="N51" s="17" t="str">
        <f t="shared" si="1"/>
        <v>20% НДС по МПЗ</v>
      </c>
      <c r="O51" s="13">
        <f>(VLOOKUP(M51,КодыНДС!$A$2:$C$5,3,0)/100)*L51+L51</f>
        <v>0</v>
      </c>
    </row>
    <row r="52" spans="1:15" ht="15.6" customHeight="1" x14ac:dyDescent="0.3">
      <c r="A52" s="11">
        <v>43</v>
      </c>
      <c r="B52" s="12" t="s">
        <v>55</v>
      </c>
      <c r="C52" s="42" t="s">
        <v>986</v>
      </c>
      <c r="D52" s="14"/>
      <c r="E52" s="14"/>
      <c r="F52" s="28"/>
      <c r="G52" s="12" t="s">
        <v>1449</v>
      </c>
      <c r="H52" s="11" t="s">
        <v>1410</v>
      </c>
      <c r="I52" s="15">
        <v>7</v>
      </c>
      <c r="J52" s="14" t="s">
        <v>1360</v>
      </c>
      <c r="K52" s="7">
        <v>0</v>
      </c>
      <c r="L52" s="13">
        <f>IFERROR(I52*K52*#REF!,I52*K52)</f>
        <v>0</v>
      </c>
      <c r="M52" s="2" t="s">
        <v>482</v>
      </c>
      <c r="N52" s="17" t="str">
        <f t="shared" si="1"/>
        <v>20% НДС по МПЗ</v>
      </c>
      <c r="O52" s="13">
        <f>(VLOOKUP(M52,КодыНДС!$A$2:$C$5,3,0)/100)*L52+L52</f>
        <v>0</v>
      </c>
    </row>
    <row r="53" spans="1:15" ht="15.6" customHeight="1" x14ac:dyDescent="0.3">
      <c r="A53" s="11">
        <v>44</v>
      </c>
      <c r="B53" s="12" t="s">
        <v>85</v>
      </c>
      <c r="C53" s="42" t="s">
        <v>994</v>
      </c>
      <c r="D53" s="14"/>
      <c r="E53" s="14"/>
      <c r="F53" s="28"/>
      <c r="G53" s="12" t="s">
        <v>1449</v>
      </c>
      <c r="H53" s="11" t="s">
        <v>1410</v>
      </c>
      <c r="I53" s="15">
        <v>5</v>
      </c>
      <c r="J53" s="14" t="s">
        <v>1360</v>
      </c>
      <c r="K53" s="7">
        <v>0</v>
      </c>
      <c r="L53" s="13">
        <f>IFERROR(I53*K53*#REF!,I53*K53)</f>
        <v>0</v>
      </c>
      <c r="M53" s="2" t="s">
        <v>482</v>
      </c>
      <c r="N53" s="17" t="str">
        <f t="shared" si="1"/>
        <v>20% НДС по МПЗ</v>
      </c>
      <c r="O53" s="13">
        <f>(VLOOKUP(M53,КодыНДС!$A$2:$C$5,3,0)/100)*L53+L53</f>
        <v>0</v>
      </c>
    </row>
    <row r="54" spans="1:15" ht="15.6" customHeight="1" x14ac:dyDescent="0.3">
      <c r="A54" s="11">
        <v>45</v>
      </c>
      <c r="B54" s="12" t="s">
        <v>87</v>
      </c>
      <c r="C54" s="42" t="s">
        <v>989</v>
      </c>
      <c r="D54" s="14"/>
      <c r="E54" s="14"/>
      <c r="F54" s="28"/>
      <c r="G54" s="12" t="s">
        <v>1449</v>
      </c>
      <c r="H54" s="11" t="s">
        <v>1410</v>
      </c>
      <c r="I54" s="15">
        <v>5</v>
      </c>
      <c r="J54" s="14" t="s">
        <v>1360</v>
      </c>
      <c r="K54" s="7">
        <v>0</v>
      </c>
      <c r="L54" s="13">
        <f>IFERROR(I54*K54*#REF!,I54*K54)</f>
        <v>0</v>
      </c>
      <c r="M54" s="2" t="s">
        <v>482</v>
      </c>
      <c r="N54" s="17" t="str">
        <f t="shared" si="1"/>
        <v>20% НДС по МПЗ</v>
      </c>
      <c r="O54" s="13">
        <f>(VLOOKUP(M54,КодыНДС!$A$2:$C$5,3,0)/100)*L54+L54</f>
        <v>0</v>
      </c>
    </row>
    <row r="55" spans="1:15" ht="15.6" customHeight="1" x14ac:dyDescent="0.3">
      <c r="A55" s="11">
        <v>46</v>
      </c>
      <c r="B55" s="12" t="s">
        <v>152</v>
      </c>
      <c r="C55" s="42" t="s">
        <v>1032</v>
      </c>
      <c r="D55" s="14"/>
      <c r="E55" s="14"/>
      <c r="F55" s="28"/>
      <c r="G55" s="12" t="s">
        <v>1449</v>
      </c>
      <c r="H55" s="11" t="s">
        <v>1410</v>
      </c>
      <c r="I55" s="15">
        <v>4</v>
      </c>
      <c r="J55" s="14" t="s">
        <v>1360</v>
      </c>
      <c r="K55" s="7">
        <v>0</v>
      </c>
      <c r="L55" s="13">
        <f>IFERROR(I55*K55*#REF!,I55*K55)</f>
        <v>0</v>
      </c>
      <c r="M55" s="2" t="s">
        <v>482</v>
      </c>
      <c r="N55" s="17" t="str">
        <f t="shared" si="1"/>
        <v>20% НДС по МПЗ</v>
      </c>
      <c r="O55" s="13">
        <f>(VLOOKUP(M55,КодыНДС!$A$2:$C$5,3,0)/100)*L55+L55</f>
        <v>0</v>
      </c>
    </row>
    <row r="56" spans="1:15" ht="15.6" customHeight="1" x14ac:dyDescent="0.3">
      <c r="A56" s="11">
        <v>47</v>
      </c>
      <c r="B56" s="12" t="s">
        <v>47</v>
      </c>
      <c r="C56" s="42" t="s">
        <v>1060</v>
      </c>
      <c r="D56" s="14" t="s">
        <v>1534</v>
      </c>
      <c r="E56" s="14" t="s">
        <v>1539</v>
      </c>
      <c r="F56" s="28"/>
      <c r="G56" s="12" t="s">
        <v>1449</v>
      </c>
      <c r="H56" s="11" t="s">
        <v>1410</v>
      </c>
      <c r="I56" s="15">
        <v>1</v>
      </c>
      <c r="J56" s="14" t="s">
        <v>1360</v>
      </c>
      <c r="K56" s="7">
        <v>0</v>
      </c>
      <c r="L56" s="13">
        <f>IFERROR(I56*K56*#REF!,I56*K56)</f>
        <v>0</v>
      </c>
      <c r="M56" s="2" t="s">
        <v>482</v>
      </c>
      <c r="N56" s="17" t="str">
        <f t="shared" si="1"/>
        <v>20% НДС по МПЗ</v>
      </c>
      <c r="O56" s="13">
        <f>(VLOOKUP(M56,КодыНДС!$A$2:$C$5,3,0)/100)*L56+L56</f>
        <v>0</v>
      </c>
    </row>
    <row r="57" spans="1:15" ht="15.6" customHeight="1" x14ac:dyDescent="0.3">
      <c r="A57" s="11">
        <v>48</v>
      </c>
      <c r="B57" s="12" t="s">
        <v>48</v>
      </c>
      <c r="C57" s="42" t="s">
        <v>1059</v>
      </c>
      <c r="D57" s="14" t="s">
        <v>1535</v>
      </c>
      <c r="E57" s="14" t="s">
        <v>1539</v>
      </c>
      <c r="F57" s="28"/>
      <c r="G57" s="12" t="s">
        <v>1449</v>
      </c>
      <c r="H57" s="11" t="s">
        <v>1410</v>
      </c>
      <c r="I57" s="15">
        <v>1</v>
      </c>
      <c r="J57" s="14" t="s">
        <v>1360</v>
      </c>
      <c r="K57" s="7">
        <v>0</v>
      </c>
      <c r="L57" s="13">
        <f>IFERROR(I57*K57*#REF!,I57*K57)</f>
        <v>0</v>
      </c>
      <c r="M57" s="2" t="s">
        <v>482</v>
      </c>
      <c r="N57" s="17" t="str">
        <f t="shared" si="1"/>
        <v>20% НДС по МПЗ</v>
      </c>
      <c r="O57" s="13">
        <f>(VLOOKUP(M57,КодыНДС!$A$2:$C$5,3,0)/100)*L57+L57</f>
        <v>0</v>
      </c>
    </row>
    <row r="58" spans="1:15" ht="15.6" customHeight="1" x14ac:dyDescent="0.3">
      <c r="A58" s="11">
        <v>49</v>
      </c>
      <c r="B58" s="12" t="s">
        <v>80</v>
      </c>
      <c r="C58" s="42" t="s">
        <v>1022</v>
      </c>
      <c r="D58" s="14"/>
      <c r="E58" s="14"/>
      <c r="F58" s="28"/>
      <c r="G58" s="12" t="s">
        <v>1449</v>
      </c>
      <c r="H58" s="11" t="s">
        <v>1410</v>
      </c>
      <c r="I58" s="15">
        <v>2</v>
      </c>
      <c r="J58" s="14" t="s">
        <v>1360</v>
      </c>
      <c r="K58" s="7">
        <v>0</v>
      </c>
      <c r="L58" s="13">
        <f>IFERROR(I58*K58*#REF!,I58*K58)</f>
        <v>0</v>
      </c>
      <c r="M58" s="2" t="s">
        <v>482</v>
      </c>
      <c r="N58" s="17" t="str">
        <f t="shared" si="1"/>
        <v>20% НДС по МПЗ</v>
      </c>
      <c r="O58" s="13">
        <f>(VLOOKUP(M58,КодыНДС!$A$2:$C$5,3,0)/100)*L58+L58</f>
        <v>0</v>
      </c>
    </row>
    <row r="59" spans="1:15" ht="15.6" customHeight="1" x14ac:dyDescent="0.3">
      <c r="A59" s="11">
        <v>50</v>
      </c>
      <c r="B59" s="12" t="s">
        <v>99</v>
      </c>
      <c r="C59" s="42" t="s">
        <v>1058</v>
      </c>
      <c r="D59" s="14"/>
      <c r="E59" s="14"/>
      <c r="F59" s="28"/>
      <c r="G59" s="12" t="s">
        <v>1447</v>
      </c>
      <c r="H59" s="11" t="s">
        <v>1410</v>
      </c>
      <c r="I59" s="15">
        <v>10</v>
      </c>
      <c r="J59" s="14" t="s">
        <v>1182</v>
      </c>
      <c r="K59" s="7">
        <v>0</v>
      </c>
      <c r="L59" s="13">
        <f>IFERROR(I59*K59*#REF!,I59*K59)</f>
        <v>0</v>
      </c>
      <c r="M59" s="2" t="s">
        <v>1510</v>
      </c>
      <c r="N59" s="17" t="str">
        <f t="shared" si="1"/>
        <v>20% НДС по МПЗ</v>
      </c>
      <c r="O59" s="13">
        <f>(VLOOKUP(M59,КодыНДС!$A$2:$C$5,3,0)/100)*L59+L59</f>
        <v>0</v>
      </c>
    </row>
    <row r="60" spans="1:15" ht="15.6" customHeight="1" x14ac:dyDescent="0.3">
      <c r="A60" s="11">
        <v>51</v>
      </c>
      <c r="B60" s="12" t="s">
        <v>100</v>
      </c>
      <c r="C60" s="42" t="s">
        <v>1017</v>
      </c>
      <c r="D60" s="14"/>
      <c r="E60" s="14"/>
      <c r="F60" s="28"/>
      <c r="G60" s="12" t="s">
        <v>1447</v>
      </c>
      <c r="H60" s="11" t="s">
        <v>1410</v>
      </c>
      <c r="I60" s="15">
        <v>15</v>
      </c>
      <c r="J60" s="14" t="s">
        <v>1182</v>
      </c>
      <c r="K60" s="7">
        <v>0</v>
      </c>
      <c r="L60" s="13">
        <f>IFERROR(I60*K60*#REF!,I60*K60)</f>
        <v>0</v>
      </c>
      <c r="M60" s="2" t="s">
        <v>1510</v>
      </c>
      <c r="N60" s="17" t="str">
        <f t="shared" si="1"/>
        <v>20% НДС по МПЗ</v>
      </c>
      <c r="O60" s="13">
        <f>(VLOOKUP(M60,КодыНДС!$A$2:$C$5,3,0)/100)*L60+L60</f>
        <v>0</v>
      </c>
    </row>
    <row r="61" spans="1:15" ht="15.6" customHeight="1" x14ac:dyDescent="0.3">
      <c r="A61" s="11">
        <v>52</v>
      </c>
      <c r="B61" s="12" t="s">
        <v>98</v>
      </c>
      <c r="C61" s="42" t="s">
        <v>1015</v>
      </c>
      <c r="D61" s="14"/>
      <c r="E61" s="14"/>
      <c r="F61" s="28"/>
      <c r="G61" s="12" t="s">
        <v>1448</v>
      </c>
      <c r="H61" s="11" t="s">
        <v>1410</v>
      </c>
      <c r="I61" s="15">
        <v>3</v>
      </c>
      <c r="J61" s="14" t="s">
        <v>1359</v>
      </c>
      <c r="K61" s="7">
        <v>0</v>
      </c>
      <c r="L61" s="13">
        <f>IFERROR(I61*K61*#REF!,I61*K61)</f>
        <v>0</v>
      </c>
      <c r="M61" s="2" t="s">
        <v>1510</v>
      </c>
      <c r="N61" s="17" t="str">
        <f t="shared" si="1"/>
        <v>20% НДС по МПЗ</v>
      </c>
      <c r="O61" s="13">
        <f>(VLOOKUP(M61,КодыНДС!$A$2:$C$5,3,0)/100)*L61+L61</f>
        <v>0</v>
      </c>
    </row>
    <row r="62" spans="1:15" ht="15.6" customHeight="1" x14ac:dyDescent="0.3">
      <c r="A62" s="11">
        <v>53</v>
      </c>
      <c r="B62" s="12" t="s">
        <v>117</v>
      </c>
      <c r="C62" s="42" t="s">
        <v>1001</v>
      </c>
      <c r="D62" s="14"/>
      <c r="E62" s="14"/>
      <c r="F62" s="28"/>
      <c r="G62" s="12" t="s">
        <v>1449</v>
      </c>
      <c r="H62" s="11" t="s">
        <v>1410</v>
      </c>
      <c r="I62" s="15">
        <v>5</v>
      </c>
      <c r="J62" s="14" t="s">
        <v>1360</v>
      </c>
      <c r="K62" s="7">
        <v>0</v>
      </c>
      <c r="L62" s="13">
        <f>IFERROR(I62*K62*#REF!,I62*K62)</f>
        <v>0</v>
      </c>
      <c r="M62" s="2" t="s">
        <v>1510</v>
      </c>
      <c r="N62" s="17" t="str">
        <f t="shared" si="1"/>
        <v>20% НДС по МПЗ</v>
      </c>
      <c r="O62" s="13">
        <f>(VLOOKUP(M62,КодыНДС!$A$2:$C$5,3,0)/100)*L62+L62</f>
        <v>0</v>
      </c>
    </row>
    <row r="63" spans="1:15" ht="15.6" customHeight="1" x14ac:dyDescent="0.3">
      <c r="A63" s="11">
        <v>54</v>
      </c>
      <c r="B63" s="12" t="s">
        <v>116</v>
      </c>
      <c r="C63" s="42" t="s">
        <v>1008</v>
      </c>
      <c r="D63" s="14"/>
      <c r="E63" s="14"/>
      <c r="F63" s="28"/>
      <c r="G63" s="12" t="s">
        <v>1449</v>
      </c>
      <c r="H63" s="11" t="s">
        <v>1410</v>
      </c>
      <c r="I63" s="15">
        <v>5</v>
      </c>
      <c r="J63" s="14" t="s">
        <v>1360</v>
      </c>
      <c r="K63" s="7">
        <v>0</v>
      </c>
      <c r="L63" s="13">
        <f>IFERROR(I63*K63*#REF!,I63*K63)</f>
        <v>0</v>
      </c>
      <c r="M63" s="2" t="s">
        <v>1510</v>
      </c>
      <c r="N63" s="17" t="str">
        <f t="shared" si="1"/>
        <v>20% НДС по МПЗ</v>
      </c>
      <c r="O63" s="13">
        <f>(VLOOKUP(M63,КодыНДС!$A$2:$C$5,3,0)/100)*L63+L63</f>
        <v>0</v>
      </c>
    </row>
    <row r="64" spans="1:15" ht="15.6" customHeight="1" x14ac:dyDescent="0.3">
      <c r="A64" s="11">
        <v>55</v>
      </c>
      <c r="B64" s="12" t="s">
        <v>115</v>
      </c>
      <c r="C64" s="42" t="s">
        <v>1010</v>
      </c>
      <c r="D64" s="14"/>
      <c r="E64" s="14"/>
      <c r="F64" s="28"/>
      <c r="G64" s="12" t="s">
        <v>1449</v>
      </c>
      <c r="H64" s="11" t="s">
        <v>1410</v>
      </c>
      <c r="I64" s="15">
        <v>5</v>
      </c>
      <c r="J64" s="14" t="s">
        <v>1360</v>
      </c>
      <c r="K64" s="7">
        <v>0</v>
      </c>
      <c r="L64" s="13">
        <f>IFERROR(I64*K64*#REF!,I64*K64)</f>
        <v>0</v>
      </c>
      <c r="M64" s="2" t="s">
        <v>1510</v>
      </c>
      <c r="N64" s="17" t="str">
        <f t="shared" si="1"/>
        <v>20% НДС по МПЗ</v>
      </c>
      <c r="O64" s="13">
        <f>(VLOOKUP(M64,КодыНДС!$A$2:$C$5,3,0)/100)*L64+L64</f>
        <v>0</v>
      </c>
    </row>
    <row r="65" spans="1:15" ht="15.6" customHeight="1" x14ac:dyDescent="0.3">
      <c r="A65" s="11">
        <v>56</v>
      </c>
      <c r="B65" s="12" t="s">
        <v>114</v>
      </c>
      <c r="C65" s="42" t="s">
        <v>1011</v>
      </c>
      <c r="D65" s="14"/>
      <c r="E65" s="14"/>
      <c r="F65" s="28"/>
      <c r="G65" s="12" t="s">
        <v>1449</v>
      </c>
      <c r="H65" s="11" t="s">
        <v>1410</v>
      </c>
      <c r="I65" s="15">
        <v>7</v>
      </c>
      <c r="J65" s="14" t="s">
        <v>1360</v>
      </c>
      <c r="K65" s="7">
        <v>0</v>
      </c>
      <c r="L65" s="13">
        <f>IFERROR(I65*K65*#REF!,I65*K65)</f>
        <v>0</v>
      </c>
      <c r="M65" s="2" t="s">
        <v>1510</v>
      </c>
      <c r="N65" s="17" t="str">
        <f t="shared" si="1"/>
        <v>20% НДС по МПЗ</v>
      </c>
      <c r="O65" s="13">
        <f>(VLOOKUP(M65,КодыНДС!$A$2:$C$5,3,0)/100)*L65+L65</f>
        <v>0</v>
      </c>
    </row>
    <row r="66" spans="1:15" ht="15.6" customHeight="1" x14ac:dyDescent="0.3">
      <c r="A66" s="11">
        <v>57</v>
      </c>
      <c r="B66" s="12" t="s">
        <v>106</v>
      </c>
      <c r="C66" s="42" t="s">
        <v>1040</v>
      </c>
      <c r="D66" s="14"/>
      <c r="E66" s="14"/>
      <c r="F66" s="28"/>
      <c r="G66" s="12" t="s">
        <v>1449</v>
      </c>
      <c r="H66" s="11" t="s">
        <v>1410</v>
      </c>
      <c r="I66" s="15">
        <v>4</v>
      </c>
      <c r="J66" s="14" t="s">
        <v>1360</v>
      </c>
      <c r="K66" s="7">
        <v>0</v>
      </c>
      <c r="L66" s="13">
        <f>IFERROR(I66*K66*#REF!,I66*K66)</f>
        <v>0</v>
      </c>
      <c r="M66" s="2" t="s">
        <v>1510</v>
      </c>
      <c r="N66" s="17" t="str">
        <f t="shared" si="1"/>
        <v>20% НДС по МПЗ</v>
      </c>
      <c r="O66" s="13">
        <f>(VLOOKUP(M66,КодыНДС!$A$2:$C$5,3,0)/100)*L66+L66</f>
        <v>0</v>
      </c>
    </row>
    <row r="67" spans="1:15" ht="15.6" customHeight="1" x14ac:dyDescent="0.3">
      <c r="A67" s="11">
        <v>58</v>
      </c>
      <c r="B67" s="12" t="s">
        <v>97</v>
      </c>
      <c r="C67" s="42" t="s">
        <v>1055</v>
      </c>
      <c r="D67" s="14"/>
      <c r="E67" s="14"/>
      <c r="F67" s="28"/>
      <c r="G67" s="12" t="s">
        <v>1449</v>
      </c>
      <c r="H67" s="11" t="s">
        <v>1410</v>
      </c>
      <c r="I67" s="15">
        <v>9</v>
      </c>
      <c r="J67" s="14" t="s">
        <v>1360</v>
      </c>
      <c r="K67" s="7">
        <v>0</v>
      </c>
      <c r="L67" s="13">
        <f>IFERROR(I67*K67*#REF!,I67*K67)</f>
        <v>0</v>
      </c>
      <c r="M67" s="2" t="s">
        <v>1510</v>
      </c>
      <c r="N67" s="17" t="str">
        <f t="shared" si="1"/>
        <v>20% НДС по МПЗ</v>
      </c>
      <c r="O67" s="13">
        <f>(VLOOKUP(M67,КодыНДС!$A$2:$C$5,3,0)/100)*L67+L67</f>
        <v>0</v>
      </c>
    </row>
    <row r="68" spans="1:15" ht="15.6" customHeight="1" x14ac:dyDescent="0.3">
      <c r="A68" s="11">
        <v>59</v>
      </c>
      <c r="B68" s="12" t="s">
        <v>123</v>
      </c>
      <c r="C68" s="42" t="s">
        <v>999</v>
      </c>
      <c r="D68" s="14"/>
      <c r="E68" s="14"/>
      <c r="F68" s="28"/>
      <c r="G68" s="12" t="s">
        <v>1449</v>
      </c>
      <c r="H68" s="11" t="s">
        <v>1410</v>
      </c>
      <c r="I68" s="15">
        <v>5</v>
      </c>
      <c r="J68" s="14" t="s">
        <v>1360</v>
      </c>
      <c r="K68" s="7">
        <v>0</v>
      </c>
      <c r="L68" s="13">
        <f>IFERROR(I68*K68*#REF!,I68*K68)</f>
        <v>0</v>
      </c>
      <c r="M68" s="2" t="s">
        <v>1510</v>
      </c>
      <c r="N68" s="17" t="str">
        <f t="shared" si="1"/>
        <v>20% НДС по МПЗ</v>
      </c>
      <c r="O68" s="13">
        <f>(VLOOKUP(M68,КодыНДС!$A$2:$C$5,3,0)/100)*L68+L68</f>
        <v>0</v>
      </c>
    </row>
    <row r="69" spans="1:15" ht="15.6" customHeight="1" x14ac:dyDescent="0.3">
      <c r="A69" s="11">
        <v>60</v>
      </c>
      <c r="B69" s="12" t="s">
        <v>54</v>
      </c>
      <c r="C69" s="42" t="s">
        <v>987</v>
      </c>
      <c r="D69" s="14" t="s">
        <v>1522</v>
      </c>
      <c r="E69" s="14" t="s">
        <v>1537</v>
      </c>
      <c r="F69" s="28"/>
      <c r="G69" s="12" t="s">
        <v>1449</v>
      </c>
      <c r="H69" s="11" t="s">
        <v>1410</v>
      </c>
      <c r="I69" s="15">
        <v>8</v>
      </c>
      <c r="J69" s="14" t="s">
        <v>1360</v>
      </c>
      <c r="K69" s="7">
        <v>0</v>
      </c>
      <c r="L69" s="13">
        <f>IFERROR(I69*K69*#REF!,I69*K69)</f>
        <v>0</v>
      </c>
      <c r="M69" s="2" t="s">
        <v>1510</v>
      </c>
      <c r="N69" s="17" t="str">
        <f t="shared" si="1"/>
        <v>20% НДС по МПЗ</v>
      </c>
      <c r="O69" s="13">
        <f>(VLOOKUP(M69,КодыНДС!$A$2:$C$5,3,0)/100)*L69+L69</f>
        <v>0</v>
      </c>
    </row>
    <row r="70" spans="1:15" ht="15.6" customHeight="1" x14ac:dyDescent="0.3">
      <c r="A70" s="11">
        <v>61</v>
      </c>
      <c r="B70" s="12" t="s">
        <v>119</v>
      </c>
      <c r="C70" s="42" t="s">
        <v>1002</v>
      </c>
      <c r="D70" s="14"/>
      <c r="E70" s="14"/>
      <c r="F70" s="28"/>
      <c r="G70" s="12" t="s">
        <v>1449</v>
      </c>
      <c r="H70" s="11" t="s">
        <v>1410</v>
      </c>
      <c r="I70" s="15">
        <v>10</v>
      </c>
      <c r="J70" s="14" t="s">
        <v>1360</v>
      </c>
      <c r="K70" s="7">
        <v>0</v>
      </c>
      <c r="L70" s="13">
        <f>IFERROR(I70*K70*#REF!,I70*K70)</f>
        <v>0</v>
      </c>
      <c r="M70" s="2" t="s">
        <v>1510</v>
      </c>
      <c r="N70" s="17" t="str">
        <f t="shared" si="1"/>
        <v>20% НДС по МПЗ</v>
      </c>
      <c r="O70" s="13">
        <f>(VLOOKUP(M70,КодыНДС!$A$2:$C$5,3,0)/100)*L70+L70</f>
        <v>0</v>
      </c>
    </row>
    <row r="71" spans="1:15" ht="15.6" customHeight="1" x14ac:dyDescent="0.3">
      <c r="A71" s="11">
        <v>62</v>
      </c>
      <c r="B71" s="12" t="s">
        <v>118</v>
      </c>
      <c r="C71" s="42" t="s">
        <v>1006</v>
      </c>
      <c r="D71" s="14"/>
      <c r="E71" s="14"/>
      <c r="F71" s="28"/>
      <c r="G71" s="12" t="s">
        <v>1449</v>
      </c>
      <c r="H71" s="11" t="s">
        <v>1410</v>
      </c>
      <c r="I71" s="15">
        <v>5</v>
      </c>
      <c r="J71" s="14" t="s">
        <v>1360</v>
      </c>
      <c r="K71" s="7">
        <v>0</v>
      </c>
      <c r="L71" s="13">
        <f>IFERROR(I71*K71*#REF!,I71*K71)</f>
        <v>0</v>
      </c>
      <c r="M71" s="2" t="s">
        <v>1510</v>
      </c>
      <c r="N71" s="17" t="str">
        <f t="shared" si="1"/>
        <v>20% НДС по МПЗ</v>
      </c>
      <c r="O71" s="13">
        <f>(VLOOKUP(M71,КодыНДС!$A$2:$C$5,3,0)/100)*L71+L71</f>
        <v>0</v>
      </c>
    </row>
    <row r="72" spans="1:15" ht="15.6" customHeight="1" x14ac:dyDescent="0.3">
      <c r="A72" s="11">
        <v>63</v>
      </c>
      <c r="B72" s="12" t="s">
        <v>121</v>
      </c>
      <c r="C72" s="42" t="s">
        <v>1036</v>
      </c>
      <c r="D72" s="14"/>
      <c r="E72" s="14"/>
      <c r="F72" s="28"/>
      <c r="G72" s="12" t="s">
        <v>1449</v>
      </c>
      <c r="H72" s="11" t="s">
        <v>1410</v>
      </c>
      <c r="I72" s="15">
        <v>8</v>
      </c>
      <c r="J72" s="14" t="s">
        <v>1360</v>
      </c>
      <c r="K72" s="7">
        <v>0</v>
      </c>
      <c r="L72" s="13">
        <f>IFERROR(I72*K72*#REF!,I72*K72)</f>
        <v>0</v>
      </c>
      <c r="M72" s="2" t="s">
        <v>1510</v>
      </c>
      <c r="N72" s="17" t="str">
        <f t="shared" si="1"/>
        <v>20% НДС по МПЗ</v>
      </c>
      <c r="O72" s="13">
        <f>(VLOOKUP(M72,КодыНДС!$A$2:$C$5,3,0)/100)*L72+L72</f>
        <v>0</v>
      </c>
    </row>
    <row r="73" spans="1:15" ht="15.6" customHeight="1" x14ac:dyDescent="0.3">
      <c r="A73" s="11">
        <v>64</v>
      </c>
      <c r="B73" s="12" t="s">
        <v>111</v>
      </c>
      <c r="C73" s="42" t="s">
        <v>1042</v>
      </c>
      <c r="D73" s="14"/>
      <c r="E73" s="14"/>
      <c r="F73" s="28"/>
      <c r="G73" s="12" t="s">
        <v>1449</v>
      </c>
      <c r="H73" s="11" t="s">
        <v>1410</v>
      </c>
      <c r="I73" s="15">
        <v>9</v>
      </c>
      <c r="J73" s="14" t="s">
        <v>1360</v>
      </c>
      <c r="K73" s="7">
        <v>0</v>
      </c>
      <c r="L73" s="13">
        <f>IFERROR(I73*K73*#REF!,I73*K73)</f>
        <v>0</v>
      </c>
      <c r="M73" s="2" t="s">
        <v>1510</v>
      </c>
      <c r="N73" s="17" t="str">
        <f t="shared" si="1"/>
        <v>20% НДС по МПЗ</v>
      </c>
      <c r="O73" s="13">
        <f>(VLOOKUP(M73,КодыНДС!$A$2:$C$5,3,0)/100)*L73+L73</f>
        <v>0</v>
      </c>
    </row>
    <row r="74" spans="1:15" ht="15.6" customHeight="1" x14ac:dyDescent="0.3">
      <c r="A74" s="11">
        <v>65</v>
      </c>
      <c r="B74" s="12" t="s">
        <v>112</v>
      </c>
      <c r="C74" s="42" t="s">
        <v>1009</v>
      </c>
      <c r="D74" s="14"/>
      <c r="E74" s="14"/>
      <c r="F74" s="28"/>
      <c r="G74" s="12" t="s">
        <v>1449</v>
      </c>
      <c r="H74" s="11" t="s">
        <v>1410</v>
      </c>
      <c r="I74" s="15">
        <v>9</v>
      </c>
      <c r="J74" s="14" t="s">
        <v>1360</v>
      </c>
      <c r="K74" s="7">
        <v>0</v>
      </c>
      <c r="L74" s="13">
        <f>IFERROR(I74*K74*#REF!,I74*K74)</f>
        <v>0</v>
      </c>
      <c r="M74" s="2" t="s">
        <v>1510</v>
      </c>
      <c r="N74" s="17" t="str">
        <f t="shared" si="1"/>
        <v>20% НДС по МПЗ</v>
      </c>
      <c r="O74" s="13">
        <f>(VLOOKUP(M74,КодыНДС!$A$2:$C$5,3,0)/100)*L74+L74</f>
        <v>0</v>
      </c>
    </row>
    <row r="75" spans="1:15" ht="15.6" customHeight="1" x14ac:dyDescent="0.3">
      <c r="A75" s="11">
        <v>66</v>
      </c>
      <c r="B75" s="12" t="s">
        <v>120</v>
      </c>
      <c r="C75" s="42" t="s">
        <v>1000</v>
      </c>
      <c r="D75" s="14"/>
      <c r="E75" s="14"/>
      <c r="F75" s="28"/>
      <c r="G75" s="12" t="s">
        <v>1449</v>
      </c>
      <c r="H75" s="11" t="s">
        <v>1410</v>
      </c>
      <c r="I75" s="15">
        <v>8</v>
      </c>
      <c r="J75" s="14" t="s">
        <v>1360</v>
      </c>
      <c r="K75" s="7">
        <v>0</v>
      </c>
      <c r="L75" s="13">
        <f>IFERROR(I75*K75*#REF!,I75*K75)</f>
        <v>0</v>
      </c>
      <c r="M75" s="2" t="s">
        <v>1510</v>
      </c>
      <c r="N75" s="17" t="str">
        <f t="shared" si="1"/>
        <v>20% НДС по МПЗ</v>
      </c>
      <c r="O75" s="13">
        <f>(VLOOKUP(M75,КодыНДС!$A$2:$C$5,3,0)/100)*L75+L75</f>
        <v>0</v>
      </c>
    </row>
    <row r="76" spans="1:15" ht="15.6" customHeight="1" x14ac:dyDescent="0.3">
      <c r="A76" s="11">
        <v>67</v>
      </c>
      <c r="B76" s="12" t="s">
        <v>156</v>
      </c>
      <c r="C76" s="42" t="s">
        <v>988</v>
      </c>
      <c r="D76" s="14" t="s">
        <v>1518</v>
      </c>
      <c r="E76" s="14" t="s">
        <v>1537</v>
      </c>
      <c r="F76" s="28"/>
      <c r="G76" s="12" t="s">
        <v>1449</v>
      </c>
      <c r="H76" s="11" t="s">
        <v>1410</v>
      </c>
      <c r="I76" s="15">
        <v>9</v>
      </c>
      <c r="J76" s="14" t="s">
        <v>1360</v>
      </c>
      <c r="K76" s="7">
        <v>0</v>
      </c>
      <c r="L76" s="13">
        <f>IFERROR(I76*K76*#REF!,I76*K76)</f>
        <v>0</v>
      </c>
      <c r="M76" s="2" t="s">
        <v>1510</v>
      </c>
      <c r="N76" s="17" t="str">
        <f t="shared" si="1"/>
        <v>20% НДС по МПЗ</v>
      </c>
      <c r="O76" s="13">
        <f>(VLOOKUP(M76,КодыНДС!$A$2:$C$5,3,0)/100)*L76+L76</f>
        <v>0</v>
      </c>
    </row>
    <row r="77" spans="1:15" ht="15.6" customHeight="1" x14ac:dyDescent="0.3">
      <c r="A77" s="11">
        <v>68</v>
      </c>
      <c r="B77" s="12" t="s">
        <v>113</v>
      </c>
      <c r="C77" s="42" t="s">
        <v>1038</v>
      </c>
      <c r="D77" s="14"/>
      <c r="E77" s="14"/>
      <c r="F77" s="28"/>
      <c r="G77" s="12" t="s">
        <v>1449</v>
      </c>
      <c r="H77" s="11" t="s">
        <v>1410</v>
      </c>
      <c r="I77" s="15">
        <v>9</v>
      </c>
      <c r="J77" s="14" t="s">
        <v>1360</v>
      </c>
      <c r="K77" s="7">
        <v>0</v>
      </c>
      <c r="L77" s="13">
        <f>IFERROR(I77*K77*#REF!,I77*K77)</f>
        <v>0</v>
      </c>
      <c r="M77" s="2" t="s">
        <v>1510</v>
      </c>
      <c r="N77" s="17" t="str">
        <f t="shared" si="1"/>
        <v>20% НДС по МПЗ</v>
      </c>
      <c r="O77" s="13">
        <f>(VLOOKUP(M77,КодыНДС!$A$2:$C$5,3,0)/100)*L77+L77</f>
        <v>0</v>
      </c>
    </row>
    <row r="78" spans="1:15" ht="15.6" customHeight="1" x14ac:dyDescent="0.3">
      <c r="A78" s="11">
        <v>69</v>
      </c>
      <c r="B78" s="12" t="s">
        <v>122</v>
      </c>
      <c r="C78" s="42" t="s">
        <v>1035</v>
      </c>
      <c r="D78" s="14"/>
      <c r="E78" s="14"/>
      <c r="F78" s="28"/>
      <c r="G78" s="12" t="s">
        <v>1449</v>
      </c>
      <c r="H78" s="11" t="s">
        <v>1410</v>
      </c>
      <c r="I78" s="15">
        <v>19</v>
      </c>
      <c r="J78" s="14" t="s">
        <v>1360</v>
      </c>
      <c r="K78" s="7">
        <v>0</v>
      </c>
      <c r="L78" s="13">
        <f>IFERROR(I78*K78*#REF!,I78*K78)</f>
        <v>0</v>
      </c>
      <c r="M78" s="2" t="s">
        <v>1510</v>
      </c>
      <c r="N78" s="17" t="str">
        <f t="shared" si="1"/>
        <v>20% НДС по МПЗ</v>
      </c>
      <c r="O78" s="13">
        <f>(VLOOKUP(M78,КодыНДС!$A$2:$C$5,3,0)/100)*L78+L78</f>
        <v>0</v>
      </c>
    </row>
    <row r="79" spans="1:15" ht="15.6" customHeight="1" x14ac:dyDescent="0.3">
      <c r="A79" s="11">
        <v>70</v>
      </c>
      <c r="B79" s="12" t="s">
        <v>133</v>
      </c>
      <c r="C79" s="42" t="s">
        <v>1046</v>
      </c>
      <c r="D79" s="14"/>
      <c r="E79" s="14"/>
      <c r="F79" s="28"/>
      <c r="G79" s="12" t="s">
        <v>1450</v>
      </c>
      <c r="H79" s="11" t="s">
        <v>1410</v>
      </c>
      <c r="I79" s="15">
        <v>5</v>
      </c>
      <c r="J79" s="14" t="s">
        <v>1403</v>
      </c>
      <c r="K79" s="7">
        <v>0</v>
      </c>
      <c r="L79" s="13">
        <f>IFERROR(I79*K79*#REF!,I79*K79)</f>
        <v>0</v>
      </c>
      <c r="M79" s="2" t="s">
        <v>1510</v>
      </c>
      <c r="N79" s="17" t="str">
        <f t="shared" si="1"/>
        <v>20% НДС по МПЗ</v>
      </c>
      <c r="O79" s="13">
        <f>(VLOOKUP(M79,КодыНДС!$A$2:$C$5,3,0)/100)*L79+L79</f>
        <v>0</v>
      </c>
    </row>
    <row r="80" spans="1:15" ht="15.6" customHeight="1" x14ac:dyDescent="0.3">
      <c r="A80" s="11">
        <v>71</v>
      </c>
      <c r="B80" s="12" t="s">
        <v>137</v>
      </c>
      <c r="C80" s="42" t="s">
        <v>1047</v>
      </c>
      <c r="D80" s="14"/>
      <c r="E80" s="14"/>
      <c r="F80" s="28"/>
      <c r="G80" s="12" t="s">
        <v>1450</v>
      </c>
      <c r="H80" s="11" t="s">
        <v>1410</v>
      </c>
      <c r="I80" s="15">
        <v>10</v>
      </c>
      <c r="J80" s="14" t="s">
        <v>1403</v>
      </c>
      <c r="K80" s="7">
        <v>0</v>
      </c>
      <c r="L80" s="13">
        <f>IFERROR(I80*K80*#REF!,I80*K80)</f>
        <v>0</v>
      </c>
      <c r="M80" s="2" t="s">
        <v>1510</v>
      </c>
      <c r="N80" s="17" t="str">
        <f t="shared" si="1"/>
        <v>20% НДС по МПЗ</v>
      </c>
      <c r="O80" s="13">
        <f>(VLOOKUP(M80,КодыНДС!$A$2:$C$5,3,0)/100)*L80+L80</f>
        <v>0</v>
      </c>
    </row>
    <row r="81" spans="1:15" ht="15.6" customHeight="1" x14ac:dyDescent="0.3">
      <c r="A81" s="11">
        <v>72</v>
      </c>
      <c r="B81" s="12" t="s">
        <v>136</v>
      </c>
      <c r="C81" s="42" t="s">
        <v>1045</v>
      </c>
      <c r="D81" s="14"/>
      <c r="E81" s="14"/>
      <c r="F81" s="28"/>
      <c r="G81" s="12" t="s">
        <v>1450</v>
      </c>
      <c r="H81" s="11" t="s">
        <v>1410</v>
      </c>
      <c r="I81" s="15">
        <v>10</v>
      </c>
      <c r="J81" s="14" t="s">
        <v>1403</v>
      </c>
      <c r="K81" s="7">
        <v>0</v>
      </c>
      <c r="L81" s="13">
        <f>IFERROR(I81*K81*#REF!,I81*K81)</f>
        <v>0</v>
      </c>
      <c r="M81" s="2" t="s">
        <v>1510</v>
      </c>
      <c r="N81" s="17" t="str">
        <f t="shared" si="1"/>
        <v>20% НДС по МПЗ</v>
      </c>
      <c r="O81" s="13">
        <f>(VLOOKUP(M81,КодыНДС!$A$2:$C$5,3,0)/100)*L81+L81</f>
        <v>0</v>
      </c>
    </row>
    <row r="82" spans="1:15" ht="15.6" customHeight="1" x14ac:dyDescent="0.3">
      <c r="A82" s="11">
        <v>73</v>
      </c>
      <c r="B82" s="12" t="s">
        <v>131</v>
      </c>
      <c r="C82" s="42" t="s">
        <v>997</v>
      </c>
      <c r="D82" s="14"/>
      <c r="E82" s="14"/>
      <c r="F82" s="28"/>
      <c r="G82" s="12" t="s">
        <v>1450</v>
      </c>
      <c r="H82" s="11" t="s">
        <v>1410</v>
      </c>
      <c r="I82" s="15">
        <v>10</v>
      </c>
      <c r="J82" s="14" t="s">
        <v>1403</v>
      </c>
      <c r="K82" s="7">
        <v>0</v>
      </c>
      <c r="L82" s="13">
        <f>IFERROR(I82*K82*#REF!,I82*K82)</f>
        <v>0</v>
      </c>
      <c r="M82" s="2" t="s">
        <v>1510</v>
      </c>
      <c r="N82" s="17" t="str">
        <f t="shared" si="1"/>
        <v>20% НДС по МПЗ</v>
      </c>
      <c r="O82" s="13">
        <f>(VLOOKUP(M82,КодыНДС!$A$2:$C$5,3,0)/100)*L82+L82</f>
        <v>0</v>
      </c>
    </row>
    <row r="83" spans="1:15" ht="15.6" customHeight="1" x14ac:dyDescent="0.3">
      <c r="A83" s="11">
        <v>74</v>
      </c>
      <c r="B83" s="12" t="s">
        <v>130</v>
      </c>
      <c r="C83" s="42" t="s">
        <v>565</v>
      </c>
      <c r="D83" s="14"/>
      <c r="E83" s="14"/>
      <c r="F83" s="28"/>
      <c r="G83" s="12" t="s">
        <v>1450</v>
      </c>
      <c r="H83" s="11" t="s">
        <v>1410</v>
      </c>
      <c r="I83" s="15">
        <v>15</v>
      </c>
      <c r="J83" s="14" t="s">
        <v>1403</v>
      </c>
      <c r="K83" s="7">
        <v>0</v>
      </c>
      <c r="L83" s="13">
        <f>IFERROR(I83*K83*#REF!,I83*K83)</f>
        <v>0</v>
      </c>
      <c r="M83" s="2" t="s">
        <v>1510</v>
      </c>
      <c r="N83" s="17" t="str">
        <f t="shared" si="1"/>
        <v>20% НДС по МПЗ</v>
      </c>
      <c r="O83" s="13">
        <f>(VLOOKUP(M83,КодыНДС!$A$2:$C$5,3,0)/100)*L83+L83</f>
        <v>0</v>
      </c>
    </row>
    <row r="84" spans="1:15" ht="15.6" customHeight="1" x14ac:dyDescent="0.3">
      <c r="A84" s="11">
        <v>75</v>
      </c>
      <c r="B84" s="12" t="s">
        <v>142</v>
      </c>
      <c r="C84" s="42" t="s">
        <v>1048</v>
      </c>
      <c r="D84" s="14"/>
      <c r="E84" s="14"/>
      <c r="F84" s="28"/>
      <c r="G84" s="12" t="s">
        <v>1450</v>
      </c>
      <c r="H84" s="11" t="s">
        <v>1410</v>
      </c>
      <c r="I84" s="15">
        <v>10</v>
      </c>
      <c r="J84" s="14" t="s">
        <v>1403</v>
      </c>
      <c r="K84" s="7">
        <v>0</v>
      </c>
      <c r="L84" s="13">
        <f>IFERROR(I84*K84*#REF!,I84*K84)</f>
        <v>0</v>
      </c>
      <c r="M84" s="2" t="s">
        <v>1510</v>
      </c>
      <c r="N84" s="17" t="str">
        <f t="shared" si="1"/>
        <v>20% НДС по МПЗ</v>
      </c>
      <c r="O84" s="13">
        <f>(VLOOKUP(M84,КодыНДС!$A$2:$C$5,3,0)/100)*L84+L84</f>
        <v>0</v>
      </c>
    </row>
    <row r="85" spans="1:15" ht="15.6" customHeight="1" x14ac:dyDescent="0.3">
      <c r="A85" s="11">
        <v>76</v>
      </c>
      <c r="B85" s="12" t="s">
        <v>141</v>
      </c>
      <c r="C85" s="42" t="s">
        <v>1049</v>
      </c>
      <c r="D85" s="14"/>
      <c r="E85" s="14"/>
      <c r="F85" s="28"/>
      <c r="G85" s="12" t="s">
        <v>1450</v>
      </c>
      <c r="H85" s="11" t="s">
        <v>1410</v>
      </c>
      <c r="I85" s="15">
        <v>5</v>
      </c>
      <c r="J85" s="14" t="s">
        <v>1403</v>
      </c>
      <c r="K85" s="7">
        <v>0</v>
      </c>
      <c r="L85" s="13">
        <f>IFERROR(I85*K85*#REF!,I85*K85)</f>
        <v>0</v>
      </c>
      <c r="M85" s="2" t="s">
        <v>1510</v>
      </c>
      <c r="N85" s="17" t="str">
        <f t="shared" si="1"/>
        <v>20% НДС по МПЗ</v>
      </c>
      <c r="O85" s="13">
        <f>(VLOOKUP(M85,КодыНДС!$A$2:$C$5,3,0)/100)*L85+L85</f>
        <v>0</v>
      </c>
    </row>
    <row r="86" spans="1:15" ht="15.6" customHeight="1" x14ac:dyDescent="0.3">
      <c r="A86" s="11">
        <v>77</v>
      </c>
      <c r="B86" s="12" t="s">
        <v>138</v>
      </c>
      <c r="C86" s="42" t="s">
        <v>1025</v>
      </c>
      <c r="D86" s="14"/>
      <c r="E86" s="14"/>
      <c r="F86" s="28"/>
      <c r="G86" s="12" t="s">
        <v>1450</v>
      </c>
      <c r="H86" s="11" t="s">
        <v>1410</v>
      </c>
      <c r="I86" s="15">
        <v>5</v>
      </c>
      <c r="J86" s="14" t="s">
        <v>1403</v>
      </c>
      <c r="K86" s="7">
        <v>0</v>
      </c>
      <c r="L86" s="13">
        <f>IFERROR(I86*K86*#REF!,I86*K86)</f>
        <v>0</v>
      </c>
      <c r="M86" s="2" t="s">
        <v>1510</v>
      </c>
      <c r="N86" s="17" t="str">
        <f t="shared" si="1"/>
        <v>20% НДС по МПЗ</v>
      </c>
      <c r="O86" s="13">
        <f>(VLOOKUP(M86,КодыНДС!$A$2:$C$5,3,0)/100)*L86+L86</f>
        <v>0</v>
      </c>
    </row>
    <row r="87" spans="1:15" ht="15.6" customHeight="1" x14ac:dyDescent="0.3">
      <c r="A87" s="11">
        <v>78</v>
      </c>
      <c r="B87" s="12" t="s">
        <v>129</v>
      </c>
      <c r="C87" s="42" t="s">
        <v>1043</v>
      </c>
      <c r="D87" s="14"/>
      <c r="E87" s="14"/>
      <c r="F87" s="28"/>
      <c r="G87" s="12" t="s">
        <v>1450</v>
      </c>
      <c r="H87" s="11" t="s">
        <v>1410</v>
      </c>
      <c r="I87" s="15">
        <v>15</v>
      </c>
      <c r="J87" s="14" t="s">
        <v>1403</v>
      </c>
      <c r="K87" s="7">
        <v>0</v>
      </c>
      <c r="L87" s="13">
        <f>IFERROR(I87*K87*#REF!,I87*K87)</f>
        <v>0</v>
      </c>
      <c r="M87" s="2" t="s">
        <v>1510</v>
      </c>
      <c r="N87" s="17" t="str">
        <f t="shared" si="1"/>
        <v>20% НДС по МПЗ</v>
      </c>
      <c r="O87" s="13">
        <f>(VLOOKUP(M87,КодыНДС!$A$2:$C$5,3,0)/100)*L87+L87</f>
        <v>0</v>
      </c>
    </row>
    <row r="88" spans="1:15" ht="15.6" customHeight="1" x14ac:dyDescent="0.3">
      <c r="A88" s="11">
        <v>79</v>
      </c>
      <c r="B88" s="12" t="s">
        <v>143</v>
      </c>
      <c r="C88" s="42" t="s">
        <v>1050</v>
      </c>
      <c r="D88" s="14"/>
      <c r="E88" s="14"/>
      <c r="F88" s="28"/>
      <c r="G88" s="12" t="s">
        <v>1450</v>
      </c>
      <c r="H88" s="11" t="s">
        <v>1410</v>
      </c>
      <c r="I88" s="15">
        <v>10</v>
      </c>
      <c r="J88" s="14" t="s">
        <v>1403</v>
      </c>
      <c r="K88" s="7">
        <v>0</v>
      </c>
      <c r="L88" s="13">
        <f>IFERROR(I88*K88*#REF!,I88*K88)</f>
        <v>0</v>
      </c>
      <c r="M88" s="2" t="s">
        <v>1510</v>
      </c>
      <c r="N88" s="17" t="str">
        <f t="shared" si="1"/>
        <v>20% НДС по МПЗ</v>
      </c>
      <c r="O88" s="13">
        <f>(VLOOKUP(M88,КодыНДС!$A$2:$C$5,3,0)/100)*L88+L88</f>
        <v>0</v>
      </c>
    </row>
    <row r="89" spans="1:15" ht="15.6" customHeight="1" x14ac:dyDescent="0.3">
      <c r="A89" s="11">
        <v>80</v>
      </c>
      <c r="B89" s="12" t="s">
        <v>140</v>
      </c>
      <c r="C89" s="42" t="s">
        <v>1023</v>
      </c>
      <c r="D89" s="14"/>
      <c r="E89" s="14"/>
      <c r="F89" s="28"/>
      <c r="G89" s="12" t="s">
        <v>1450</v>
      </c>
      <c r="H89" s="11" t="s">
        <v>1410</v>
      </c>
      <c r="I89" s="15">
        <v>5</v>
      </c>
      <c r="J89" s="14" t="s">
        <v>1403</v>
      </c>
      <c r="K89" s="7">
        <v>0</v>
      </c>
      <c r="L89" s="13">
        <f>IFERROR(I89*K89*#REF!,I89*K89)</f>
        <v>0</v>
      </c>
      <c r="M89" s="2" t="s">
        <v>1510</v>
      </c>
      <c r="N89" s="17" t="str">
        <f t="shared" si="1"/>
        <v>20% НДС по МПЗ</v>
      </c>
      <c r="O89" s="13">
        <f>(VLOOKUP(M89,КодыНДС!$A$2:$C$5,3,0)/100)*L89+L89</f>
        <v>0</v>
      </c>
    </row>
    <row r="90" spans="1:15" ht="15.6" customHeight="1" x14ac:dyDescent="0.3">
      <c r="A90" s="11">
        <v>81</v>
      </c>
      <c r="B90" s="12" t="s">
        <v>139</v>
      </c>
      <c r="C90" s="42" t="s">
        <v>1024</v>
      </c>
      <c r="D90" s="14"/>
      <c r="E90" s="14"/>
      <c r="F90" s="28"/>
      <c r="G90" s="12" t="s">
        <v>1450</v>
      </c>
      <c r="H90" s="11" t="s">
        <v>1410</v>
      </c>
      <c r="I90" s="15">
        <v>5</v>
      </c>
      <c r="J90" s="14" t="s">
        <v>1403</v>
      </c>
      <c r="K90" s="7">
        <v>0</v>
      </c>
      <c r="L90" s="13">
        <f>IFERROR(I90*K90*#REF!,I90*K90)</f>
        <v>0</v>
      </c>
      <c r="M90" s="2" t="s">
        <v>1510</v>
      </c>
      <c r="N90" s="17" t="str">
        <f t="shared" si="1"/>
        <v>20% НДС по МПЗ</v>
      </c>
      <c r="O90" s="13">
        <f>(VLOOKUP(M90,КодыНДС!$A$2:$C$5,3,0)/100)*L90+L90</f>
        <v>0</v>
      </c>
    </row>
    <row r="91" spans="1:15" ht="15.6" customHeight="1" x14ac:dyDescent="0.3">
      <c r="A91" s="11">
        <v>82</v>
      </c>
      <c r="B91" s="12" t="s">
        <v>132</v>
      </c>
      <c r="C91" s="42" t="s">
        <v>1044</v>
      </c>
      <c r="D91" s="14"/>
      <c r="E91" s="14"/>
      <c r="F91" s="28"/>
      <c r="G91" s="12" t="s">
        <v>1450</v>
      </c>
      <c r="H91" s="11" t="s">
        <v>1410</v>
      </c>
      <c r="I91" s="15">
        <v>5</v>
      </c>
      <c r="J91" s="14" t="s">
        <v>1403</v>
      </c>
      <c r="K91" s="7">
        <v>0</v>
      </c>
      <c r="L91" s="13">
        <f>IFERROR(I91*K91*#REF!,I91*K91)</f>
        <v>0</v>
      </c>
      <c r="M91" s="2" t="s">
        <v>1510</v>
      </c>
      <c r="N91" s="17" t="str">
        <f t="shared" si="1"/>
        <v>20% НДС по МПЗ</v>
      </c>
      <c r="O91" s="13">
        <f>(VLOOKUP(M91,КодыНДС!$A$2:$C$5,3,0)/100)*L91+L91</f>
        <v>0</v>
      </c>
    </row>
    <row r="92" spans="1:15" ht="15.6" customHeight="1" x14ac:dyDescent="0.3">
      <c r="A92" s="11">
        <v>83</v>
      </c>
      <c r="B92" s="12" t="s">
        <v>134</v>
      </c>
      <c r="C92" s="42" t="s">
        <v>1027</v>
      </c>
      <c r="D92" s="14"/>
      <c r="E92" s="14"/>
      <c r="F92" s="28"/>
      <c r="G92" s="12" t="s">
        <v>1450</v>
      </c>
      <c r="H92" s="11" t="s">
        <v>1410</v>
      </c>
      <c r="I92" s="15">
        <v>5</v>
      </c>
      <c r="J92" s="14" t="s">
        <v>1403</v>
      </c>
      <c r="K92" s="7">
        <v>0</v>
      </c>
      <c r="L92" s="13">
        <f>IFERROR(I92*K92*#REF!,I92*K92)</f>
        <v>0</v>
      </c>
      <c r="M92" s="2" t="s">
        <v>1510</v>
      </c>
      <c r="N92" s="17" t="str">
        <f t="shared" si="1"/>
        <v>20% НДС по МПЗ</v>
      </c>
      <c r="O92" s="13">
        <f>(VLOOKUP(M92,КодыНДС!$A$2:$C$5,3,0)/100)*L92+L92</f>
        <v>0</v>
      </c>
    </row>
    <row r="93" spans="1:15" ht="15.6" customHeight="1" x14ac:dyDescent="0.3">
      <c r="A93" s="11">
        <v>84</v>
      </c>
      <c r="B93" s="12" t="s">
        <v>135</v>
      </c>
      <c r="C93" s="42" t="s">
        <v>998</v>
      </c>
      <c r="D93" s="14"/>
      <c r="E93" s="14"/>
      <c r="F93" s="28"/>
      <c r="G93" s="12" t="s">
        <v>1450</v>
      </c>
      <c r="H93" s="11" t="s">
        <v>1410</v>
      </c>
      <c r="I93" s="15">
        <v>15</v>
      </c>
      <c r="J93" s="14" t="s">
        <v>1403</v>
      </c>
      <c r="K93" s="7">
        <v>0</v>
      </c>
      <c r="L93" s="13">
        <f>IFERROR(I93*K93*#REF!,I93*K93)</f>
        <v>0</v>
      </c>
      <c r="M93" s="2" t="s">
        <v>1510</v>
      </c>
      <c r="N93" s="17" t="str">
        <f t="shared" si="1"/>
        <v>20% НДС по МПЗ</v>
      </c>
      <c r="O93" s="13">
        <f>(VLOOKUP(M93,КодыНДС!$A$2:$C$5,3,0)/100)*L93+L93</f>
        <v>0</v>
      </c>
    </row>
    <row r="94" spans="1:15" ht="15.6" customHeight="1" x14ac:dyDescent="0.3">
      <c r="A94" s="11">
        <v>85</v>
      </c>
      <c r="B94" s="12" t="s">
        <v>108</v>
      </c>
      <c r="C94" s="42" t="s">
        <v>1021</v>
      </c>
      <c r="D94" s="14"/>
      <c r="E94" s="14"/>
      <c r="F94" s="28"/>
      <c r="G94" s="12" t="s">
        <v>1451</v>
      </c>
      <c r="H94" s="11" t="s">
        <v>1410</v>
      </c>
      <c r="I94" s="15">
        <v>1</v>
      </c>
      <c r="J94" s="14" t="s">
        <v>1404</v>
      </c>
      <c r="K94" s="7">
        <v>0</v>
      </c>
      <c r="L94" s="13">
        <f>IFERROR(I94*K94*#REF!,I94*K94)</f>
        <v>0</v>
      </c>
      <c r="M94" s="2" t="s">
        <v>1510</v>
      </c>
      <c r="N94" s="17" t="str">
        <f t="shared" si="1"/>
        <v>20% НДС по МПЗ</v>
      </c>
      <c r="O94" s="13">
        <f>(VLOOKUP(M94,КодыНДС!$A$2:$C$5,3,0)/100)*L94+L94</f>
        <v>0</v>
      </c>
    </row>
    <row r="95" spans="1:15" ht="15.6" customHeight="1" x14ac:dyDescent="0.3">
      <c r="A95" s="11">
        <v>86</v>
      </c>
      <c r="B95" s="12" t="s">
        <v>109</v>
      </c>
      <c r="C95" s="42" t="s">
        <v>1020</v>
      </c>
      <c r="D95" s="14"/>
      <c r="E95" s="14"/>
      <c r="F95" s="28"/>
      <c r="G95" s="12" t="s">
        <v>1451</v>
      </c>
      <c r="H95" s="11" t="s">
        <v>1410</v>
      </c>
      <c r="I95" s="15">
        <v>1</v>
      </c>
      <c r="J95" s="14" t="s">
        <v>1404</v>
      </c>
      <c r="K95" s="7">
        <v>0</v>
      </c>
      <c r="L95" s="13">
        <f>IFERROR(I95*K95*#REF!,I95*K95)</f>
        <v>0</v>
      </c>
      <c r="M95" s="2" t="s">
        <v>1510</v>
      </c>
      <c r="N95" s="17" t="str">
        <f t="shared" si="1"/>
        <v>20% НДС по МПЗ</v>
      </c>
      <c r="O95" s="13">
        <f>(VLOOKUP(M95,КодыНДС!$A$2:$C$5,3,0)/100)*L95+L95</f>
        <v>0</v>
      </c>
    </row>
    <row r="96" spans="1:15" ht="15.6" customHeight="1" x14ac:dyDescent="0.3">
      <c r="A96" s="11">
        <v>87</v>
      </c>
      <c r="B96" s="12" t="s">
        <v>110</v>
      </c>
      <c r="C96" s="42" t="s">
        <v>1007</v>
      </c>
      <c r="D96" s="14"/>
      <c r="E96" s="14"/>
      <c r="F96" s="28"/>
      <c r="G96" s="12" t="s">
        <v>1451</v>
      </c>
      <c r="H96" s="11" t="s">
        <v>1410</v>
      </c>
      <c r="I96" s="15">
        <v>2</v>
      </c>
      <c r="J96" s="14" t="s">
        <v>1404</v>
      </c>
      <c r="K96" s="7">
        <v>0</v>
      </c>
      <c r="L96" s="13">
        <f>IFERROR(I96*K96*#REF!,I96*K96)</f>
        <v>0</v>
      </c>
      <c r="M96" s="2" t="s">
        <v>1510</v>
      </c>
      <c r="N96" s="17" t="str">
        <f t="shared" si="1"/>
        <v>20% НДС по МПЗ</v>
      </c>
      <c r="O96" s="13">
        <f>(VLOOKUP(M96,КодыНДС!$A$2:$C$5,3,0)/100)*L96+L96</f>
        <v>0</v>
      </c>
    </row>
    <row r="97" spans="1:15" ht="15.6" customHeight="1" x14ac:dyDescent="0.3">
      <c r="A97" s="11">
        <v>88</v>
      </c>
      <c r="B97" s="12" t="s">
        <v>112</v>
      </c>
      <c r="C97" s="42" t="s">
        <v>1009</v>
      </c>
      <c r="D97" s="14"/>
      <c r="E97" s="14"/>
      <c r="F97" s="28"/>
      <c r="G97" s="12" t="s">
        <v>1451</v>
      </c>
      <c r="H97" s="11" t="s">
        <v>1410</v>
      </c>
      <c r="I97" s="15">
        <v>4</v>
      </c>
      <c r="J97" s="14" t="s">
        <v>1404</v>
      </c>
      <c r="K97" s="7">
        <v>0</v>
      </c>
      <c r="L97" s="13">
        <f>IFERROR(I97*K97*#REF!,I97*K97)</f>
        <v>0</v>
      </c>
      <c r="M97" s="2" t="s">
        <v>1510</v>
      </c>
      <c r="N97" s="17" t="str">
        <f t="shared" si="1"/>
        <v>20% НДС по МПЗ</v>
      </c>
      <c r="O97" s="13">
        <f>(VLOOKUP(M97,КодыНДС!$A$2:$C$5,3,0)/100)*L97+L97</f>
        <v>0</v>
      </c>
    </row>
    <row r="98" spans="1:15" ht="15.6" customHeight="1" x14ac:dyDescent="0.3">
      <c r="A98" s="11">
        <v>89</v>
      </c>
      <c r="B98" s="12" t="s">
        <v>94</v>
      </c>
      <c r="C98" s="42" t="s">
        <v>1030</v>
      </c>
      <c r="D98" s="14"/>
      <c r="E98" s="14"/>
      <c r="F98" s="28"/>
      <c r="G98" s="12" t="s">
        <v>1451</v>
      </c>
      <c r="H98" s="11" t="s">
        <v>1410</v>
      </c>
      <c r="I98" s="15">
        <v>10</v>
      </c>
      <c r="J98" s="14" t="s">
        <v>1404</v>
      </c>
      <c r="K98" s="7">
        <v>0</v>
      </c>
      <c r="L98" s="13">
        <f>IFERROR(I98*K98*#REF!,I98*K98)</f>
        <v>0</v>
      </c>
      <c r="M98" s="2" t="s">
        <v>1510</v>
      </c>
      <c r="N98" s="17" t="str">
        <f t="shared" si="1"/>
        <v>20% НДС по МПЗ</v>
      </c>
      <c r="O98" s="13">
        <f>(VLOOKUP(M98,КодыНДС!$A$2:$C$5,3,0)/100)*L98+L98</f>
        <v>0</v>
      </c>
    </row>
    <row r="99" spans="1:15" ht="15.6" customHeight="1" x14ac:dyDescent="0.3">
      <c r="A99" s="11">
        <v>90</v>
      </c>
      <c r="B99" s="12" t="s">
        <v>105</v>
      </c>
      <c r="C99" s="42" t="s">
        <v>1039</v>
      </c>
      <c r="D99" s="14"/>
      <c r="E99" s="14"/>
      <c r="F99" s="28"/>
      <c r="G99" s="12" t="s">
        <v>1451</v>
      </c>
      <c r="H99" s="11" t="s">
        <v>1410</v>
      </c>
      <c r="I99" s="15">
        <v>20</v>
      </c>
      <c r="J99" s="14" t="s">
        <v>1404</v>
      </c>
      <c r="K99" s="7">
        <v>0</v>
      </c>
      <c r="L99" s="13">
        <f>IFERROR(I99*K99*#REF!,I99*K99)</f>
        <v>0</v>
      </c>
      <c r="M99" s="2" t="s">
        <v>1510</v>
      </c>
      <c r="N99" s="17" t="str">
        <f t="shared" si="1"/>
        <v>20% НДС по МПЗ</v>
      </c>
      <c r="O99" s="13">
        <f>(VLOOKUP(M99,КодыНДС!$A$2:$C$5,3,0)/100)*L99+L99</f>
        <v>0</v>
      </c>
    </row>
    <row r="100" spans="1:15" ht="15.6" customHeight="1" x14ac:dyDescent="0.3">
      <c r="A100" s="11">
        <v>91</v>
      </c>
      <c r="B100" s="12" t="s">
        <v>102</v>
      </c>
      <c r="C100" s="42" t="s">
        <v>1004</v>
      </c>
      <c r="D100" s="14"/>
      <c r="E100" s="14"/>
      <c r="F100" s="28"/>
      <c r="G100" s="12" t="s">
        <v>1451</v>
      </c>
      <c r="H100" s="11" t="s">
        <v>1410</v>
      </c>
      <c r="I100" s="15">
        <v>20</v>
      </c>
      <c r="J100" s="14" t="s">
        <v>1404</v>
      </c>
      <c r="K100" s="7">
        <v>0</v>
      </c>
      <c r="L100" s="13">
        <f>IFERROR(I100*K100*#REF!,I100*K100)</f>
        <v>0</v>
      </c>
      <c r="M100" s="2" t="s">
        <v>1510</v>
      </c>
      <c r="N100" s="17" t="str">
        <f t="shared" si="1"/>
        <v>20% НДС по МПЗ</v>
      </c>
      <c r="O100" s="13">
        <f>(VLOOKUP(M100,КодыНДС!$A$2:$C$5,3,0)/100)*L100+L100</f>
        <v>0</v>
      </c>
    </row>
    <row r="101" spans="1:15" ht="15.6" customHeight="1" x14ac:dyDescent="0.3">
      <c r="A101" s="11">
        <v>92</v>
      </c>
      <c r="B101" s="12" t="s">
        <v>107</v>
      </c>
      <c r="C101" s="42" t="s">
        <v>1041</v>
      </c>
      <c r="D101" s="14"/>
      <c r="E101" s="14"/>
      <c r="F101" s="28"/>
      <c r="G101" s="12" t="s">
        <v>1451</v>
      </c>
      <c r="H101" s="11" t="s">
        <v>1410</v>
      </c>
      <c r="I101" s="15">
        <v>25</v>
      </c>
      <c r="J101" s="14" t="s">
        <v>1404</v>
      </c>
      <c r="K101" s="7">
        <v>0</v>
      </c>
      <c r="L101" s="13">
        <f>IFERROR(I101*K101*#REF!,I101*K101)</f>
        <v>0</v>
      </c>
      <c r="M101" s="2" t="s">
        <v>1510</v>
      </c>
      <c r="N101" s="17" t="str">
        <f t="shared" si="1"/>
        <v>20% НДС по МПЗ</v>
      </c>
      <c r="O101" s="13">
        <f>(VLOOKUP(M101,КодыНДС!$A$2:$C$5,3,0)/100)*L101+L101</f>
        <v>0</v>
      </c>
    </row>
    <row r="102" spans="1:15" ht="15.6" customHeight="1" x14ac:dyDescent="0.3">
      <c r="A102" s="11">
        <v>93</v>
      </c>
      <c r="B102" s="12" t="s">
        <v>124</v>
      </c>
      <c r="C102" s="42" t="s">
        <v>971</v>
      </c>
      <c r="D102" s="14"/>
      <c r="E102" s="14"/>
      <c r="F102" s="28"/>
      <c r="G102" s="12" t="s">
        <v>1451</v>
      </c>
      <c r="H102" s="11" t="s">
        <v>1410</v>
      </c>
      <c r="I102" s="15">
        <v>10</v>
      </c>
      <c r="J102" s="14" t="s">
        <v>1404</v>
      </c>
      <c r="K102" s="7">
        <v>0</v>
      </c>
      <c r="L102" s="13">
        <f>IFERROR(I102*K102*#REF!,I102*K102)</f>
        <v>0</v>
      </c>
      <c r="M102" s="2" t="s">
        <v>1510</v>
      </c>
      <c r="N102" s="17" t="str">
        <f t="shared" si="1"/>
        <v>20% НДС по МПЗ</v>
      </c>
      <c r="O102" s="13">
        <f>(VLOOKUP(M102,КодыНДС!$A$2:$C$5,3,0)/100)*L102+L102</f>
        <v>0</v>
      </c>
    </row>
    <row r="103" spans="1:15" ht="15.6" customHeight="1" x14ac:dyDescent="0.3">
      <c r="A103" s="11">
        <v>94</v>
      </c>
      <c r="B103" s="12" t="s">
        <v>103</v>
      </c>
      <c r="C103" s="42" t="s">
        <v>1003</v>
      </c>
      <c r="D103" s="14"/>
      <c r="E103" s="14"/>
      <c r="F103" s="28"/>
      <c r="G103" s="12" t="s">
        <v>1451</v>
      </c>
      <c r="H103" s="11" t="s">
        <v>1410</v>
      </c>
      <c r="I103" s="15">
        <v>20</v>
      </c>
      <c r="J103" s="14" t="s">
        <v>1404</v>
      </c>
      <c r="K103" s="7">
        <v>0</v>
      </c>
      <c r="L103" s="13">
        <f>IFERROR(I103*K103*#REF!,I103*K103)</f>
        <v>0</v>
      </c>
      <c r="M103" s="2" t="s">
        <v>1510</v>
      </c>
      <c r="N103" s="17" t="str">
        <f t="shared" si="1"/>
        <v>20% НДС по МПЗ</v>
      </c>
      <c r="O103" s="13">
        <f>(VLOOKUP(M103,КодыНДС!$A$2:$C$5,3,0)/100)*L103+L103</f>
        <v>0</v>
      </c>
    </row>
    <row r="104" spans="1:15" ht="15.6" customHeight="1" x14ac:dyDescent="0.3">
      <c r="A104" s="11">
        <v>95</v>
      </c>
      <c r="B104" s="12" t="s">
        <v>104</v>
      </c>
      <c r="C104" s="42" t="s">
        <v>1037</v>
      </c>
      <c r="D104" s="14"/>
      <c r="E104" s="14"/>
      <c r="F104" s="28"/>
      <c r="G104" s="12" t="s">
        <v>1451</v>
      </c>
      <c r="H104" s="11" t="s">
        <v>1410</v>
      </c>
      <c r="I104" s="15">
        <v>20</v>
      </c>
      <c r="J104" s="14" t="s">
        <v>1404</v>
      </c>
      <c r="K104" s="7">
        <v>0</v>
      </c>
      <c r="L104" s="13">
        <f>IFERROR(I104*K104*#REF!,I104*K104)</f>
        <v>0</v>
      </c>
      <c r="M104" s="2" t="s">
        <v>1510</v>
      </c>
      <c r="N104" s="17" t="str">
        <f t="shared" si="1"/>
        <v>20% НДС по МПЗ</v>
      </c>
      <c r="O104" s="13">
        <f>(VLOOKUP(M104,КодыНДС!$A$2:$C$5,3,0)/100)*L104+L104</f>
        <v>0</v>
      </c>
    </row>
    <row r="105" spans="1:15" ht="15.6" customHeight="1" x14ac:dyDescent="0.3">
      <c r="A105" s="11">
        <v>96</v>
      </c>
      <c r="B105" s="12" t="s">
        <v>101</v>
      </c>
      <c r="C105" s="42" t="s">
        <v>1005</v>
      </c>
      <c r="D105" s="14"/>
      <c r="E105" s="14"/>
      <c r="F105" s="28"/>
      <c r="G105" s="12" t="s">
        <v>1451</v>
      </c>
      <c r="H105" s="11" t="s">
        <v>1410</v>
      </c>
      <c r="I105" s="15">
        <v>20</v>
      </c>
      <c r="J105" s="14" t="s">
        <v>1404</v>
      </c>
      <c r="K105" s="7">
        <v>0</v>
      </c>
      <c r="L105" s="13">
        <f>IFERROR(I105*K105*#REF!,I105*K105)</f>
        <v>0</v>
      </c>
      <c r="M105" s="2" t="s">
        <v>1510</v>
      </c>
      <c r="N105" s="17" t="str">
        <f t="shared" si="1"/>
        <v>20% НДС по МПЗ</v>
      </c>
      <c r="O105" s="13">
        <f>(VLOOKUP(M105,КодыНДС!$A$2:$C$5,3,0)/100)*L105+L105</f>
        <v>0</v>
      </c>
    </row>
    <row r="106" spans="1:15" ht="15.6" customHeight="1" x14ac:dyDescent="0.3">
      <c r="A106" s="11">
        <v>97</v>
      </c>
      <c r="B106" s="12" t="s">
        <v>128</v>
      </c>
      <c r="C106" s="14" t="s">
        <v>1019</v>
      </c>
      <c r="D106" s="14"/>
      <c r="E106" s="14"/>
      <c r="F106" s="28"/>
      <c r="G106" s="12" t="s">
        <v>1452</v>
      </c>
      <c r="H106" s="11" t="s">
        <v>1410</v>
      </c>
      <c r="I106" s="15">
        <v>10</v>
      </c>
      <c r="J106" s="14" t="s">
        <v>1405</v>
      </c>
      <c r="K106" s="7">
        <v>0</v>
      </c>
      <c r="L106" s="13">
        <f>IFERROR(I106*K106*#REF!,I106*K106)</f>
        <v>0</v>
      </c>
      <c r="M106" s="2" t="s">
        <v>1510</v>
      </c>
      <c r="N106" s="17" t="str">
        <f t="shared" ref="N106:N109" si="2">VLOOKUP(M106,КодыНДС,2,0)</f>
        <v>20% НДС по МПЗ</v>
      </c>
      <c r="O106" s="13">
        <f>(VLOOKUP(M106,КодыНДС!$A$2:$C$5,3,0)/100)*L106+L106</f>
        <v>0</v>
      </c>
    </row>
    <row r="107" spans="1:15" ht="15.6" customHeight="1" x14ac:dyDescent="0.3">
      <c r="A107" s="11">
        <v>98</v>
      </c>
      <c r="B107" s="12" t="s">
        <v>127</v>
      </c>
      <c r="C107" s="14" t="s">
        <v>1018</v>
      </c>
      <c r="D107" s="14"/>
      <c r="E107" s="14"/>
      <c r="F107" s="28"/>
      <c r="G107" s="12" t="s">
        <v>1452</v>
      </c>
      <c r="H107" s="11" t="s">
        <v>1410</v>
      </c>
      <c r="I107" s="15">
        <v>10</v>
      </c>
      <c r="J107" s="14" t="s">
        <v>1405</v>
      </c>
      <c r="K107" s="7">
        <v>0</v>
      </c>
      <c r="L107" s="13">
        <f>IFERROR(I107*K107*#REF!,I107*K107)</f>
        <v>0</v>
      </c>
      <c r="M107" s="2" t="s">
        <v>1510</v>
      </c>
      <c r="N107" s="17" t="str">
        <f t="shared" si="2"/>
        <v>20% НДС по МПЗ</v>
      </c>
      <c r="O107" s="13">
        <f>(VLOOKUP(M107,КодыНДС!$A$2:$C$5,3,0)/100)*L107+L107</f>
        <v>0</v>
      </c>
    </row>
    <row r="108" spans="1:15" ht="15.6" customHeight="1" x14ac:dyDescent="0.3">
      <c r="A108" s="11">
        <v>99</v>
      </c>
      <c r="B108" s="12" t="s">
        <v>126</v>
      </c>
      <c r="C108" s="14" t="s">
        <v>991</v>
      </c>
      <c r="D108" s="14"/>
      <c r="E108" s="14"/>
      <c r="F108" s="28"/>
      <c r="G108" s="12" t="s">
        <v>1452</v>
      </c>
      <c r="H108" s="11" t="s">
        <v>1410</v>
      </c>
      <c r="I108" s="15">
        <v>3</v>
      </c>
      <c r="J108" s="14" t="s">
        <v>1405</v>
      </c>
      <c r="K108" s="7">
        <v>0</v>
      </c>
      <c r="L108" s="13">
        <f>IFERROR(I108*K108*#REF!,I108*K108)</f>
        <v>0</v>
      </c>
      <c r="M108" s="2" t="s">
        <v>1510</v>
      </c>
      <c r="N108" s="17" t="str">
        <f t="shared" si="2"/>
        <v>20% НДС по МПЗ</v>
      </c>
      <c r="O108" s="13">
        <f>(VLOOKUP(M108,КодыНДС!$A$2:$C$5,3,0)/100)*L108+L108</f>
        <v>0</v>
      </c>
    </row>
    <row r="109" spans="1:15" ht="15.6" customHeight="1" x14ac:dyDescent="0.3">
      <c r="A109" s="11">
        <v>100</v>
      </c>
      <c r="B109" s="12" t="s">
        <v>125</v>
      </c>
      <c r="C109" s="14" t="s">
        <v>969</v>
      </c>
      <c r="D109" s="14"/>
      <c r="E109" s="14"/>
      <c r="F109" s="28"/>
      <c r="G109" s="12" t="s">
        <v>1452</v>
      </c>
      <c r="H109" s="11" t="s">
        <v>1410</v>
      </c>
      <c r="I109" s="15">
        <v>10</v>
      </c>
      <c r="J109" s="14" t="s">
        <v>1405</v>
      </c>
      <c r="K109" s="7">
        <v>0</v>
      </c>
      <c r="L109" s="13">
        <f>IFERROR(I109*K109*#REF!,I109*K109)</f>
        <v>0</v>
      </c>
      <c r="M109" s="2" t="s">
        <v>1510</v>
      </c>
      <c r="N109" s="17" t="str">
        <f t="shared" si="2"/>
        <v>20% НДС по МПЗ</v>
      </c>
      <c r="O109" s="13">
        <f>(VLOOKUP(M109,КодыНДС!$A$2:$C$5,3,0)/100)*L109+L109</f>
        <v>0</v>
      </c>
    </row>
  </sheetData>
  <sheetProtection formatColumns="0" formatRows="0" insertColumns="0" deleteColumns="0"/>
  <autoFilter ref="A6:O109"/>
  <mergeCells count="15">
    <mergeCell ref="O6:O9"/>
    <mergeCell ref="L6:L9"/>
    <mergeCell ref="M6:M9"/>
    <mergeCell ref="A6:A9"/>
    <mergeCell ref="N6:N9"/>
    <mergeCell ref="K6:K9"/>
    <mergeCell ref="F6:F9"/>
    <mergeCell ref="B6:B9"/>
    <mergeCell ref="C6:C9"/>
    <mergeCell ref="G6:G9"/>
    <mergeCell ref="J6:J9"/>
    <mergeCell ref="H6:H9"/>
    <mergeCell ref="D6:D9"/>
    <mergeCell ref="E6:E9"/>
    <mergeCell ref="I8:I9"/>
  </mergeCells>
  <conditionalFormatting sqref="B10:B58">
    <cfRule type="duplicateValues" dxfId="1" priority="2"/>
  </conditionalFormatting>
  <conditionalFormatting sqref="B1:B1048576">
    <cfRule type="duplicateValues" dxfId="0" priority="1"/>
  </conditionalFormatting>
  <pageMargins left="0" right="0" top="0" bottom="0" header="0" footer="0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Normal="100" zoomScaleSheetLayoutView="100" workbookViewId="0"/>
  </sheetViews>
  <sheetFormatPr defaultRowHeight="14.4" x14ac:dyDescent="0.3"/>
  <cols>
    <col min="2" max="2" width="44" customWidth="1"/>
    <col min="3" max="3" width="12" bestFit="1" customWidth="1"/>
  </cols>
  <sheetData>
    <row r="1" spans="1:3" x14ac:dyDescent="0.3">
      <c r="A1" s="3" t="s">
        <v>826</v>
      </c>
      <c r="B1" s="3" t="s">
        <v>1158</v>
      </c>
      <c r="C1" s="3" t="s">
        <v>2</v>
      </c>
    </row>
    <row r="2" spans="1:3" ht="12.6" customHeight="1" x14ac:dyDescent="0.3">
      <c r="A2" s="4" t="s">
        <v>360</v>
      </c>
      <c r="B2" s="4" t="s">
        <v>8</v>
      </c>
      <c r="C2" s="4">
        <v>0</v>
      </c>
    </row>
    <row r="3" spans="1:3" x14ac:dyDescent="0.3">
      <c r="A3" s="4" t="s">
        <v>480</v>
      </c>
      <c r="B3" s="4" t="s">
        <v>51</v>
      </c>
      <c r="C3" s="4">
        <v>18</v>
      </c>
    </row>
    <row r="4" spans="1:3" x14ac:dyDescent="0.3">
      <c r="A4" s="4" t="s">
        <v>481</v>
      </c>
      <c r="B4" s="4" t="s">
        <v>30</v>
      </c>
      <c r="C4" s="4">
        <v>10</v>
      </c>
    </row>
    <row r="5" spans="1:3" x14ac:dyDescent="0.3">
      <c r="A5" s="4" t="s">
        <v>482</v>
      </c>
      <c r="B5" s="4" t="s">
        <v>71</v>
      </c>
      <c r="C5" s="4">
        <v>20</v>
      </c>
    </row>
  </sheetData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9"/>
  <sheetViews>
    <sheetView zoomScaleNormal="100" zoomScaleSheetLayoutView="100" workbookViewId="0"/>
  </sheetViews>
  <sheetFormatPr defaultRowHeight="14.4" x14ac:dyDescent="0.3"/>
  <cols>
    <col min="1" max="1" width="10" bestFit="1" customWidth="1"/>
    <col min="2" max="2" width="45" bestFit="1" customWidth="1"/>
  </cols>
  <sheetData>
    <row r="1" spans="1:2" x14ac:dyDescent="0.3">
      <c r="A1" s="5" t="s">
        <v>827</v>
      </c>
      <c r="B1" s="5" t="s">
        <v>1159</v>
      </c>
    </row>
    <row r="2" spans="1:2" x14ac:dyDescent="0.3">
      <c r="A2" s="6" t="s">
        <v>159</v>
      </c>
      <c r="B2" s="6" t="s">
        <v>509</v>
      </c>
    </row>
    <row r="3" spans="1:2" x14ac:dyDescent="0.3">
      <c r="A3" s="6" t="s">
        <v>160</v>
      </c>
      <c r="B3" s="6" t="s">
        <v>1193</v>
      </c>
    </row>
    <row r="4" spans="1:2" x14ac:dyDescent="0.3">
      <c r="A4" s="6" t="s">
        <v>161</v>
      </c>
      <c r="B4" s="6" t="s">
        <v>516</v>
      </c>
    </row>
    <row r="5" spans="1:2" x14ac:dyDescent="0.3">
      <c r="A5" s="6" t="s">
        <v>162</v>
      </c>
      <c r="B5" s="6" t="s">
        <v>511</v>
      </c>
    </row>
    <row r="6" spans="1:2" x14ac:dyDescent="0.3">
      <c r="A6" s="6" t="s">
        <v>163</v>
      </c>
      <c r="B6" s="6" t="s">
        <v>507</v>
      </c>
    </row>
    <row r="7" spans="1:2" x14ac:dyDescent="0.3">
      <c r="A7" s="6" t="s">
        <v>164</v>
      </c>
      <c r="B7" s="6" t="s">
        <v>499</v>
      </c>
    </row>
    <row r="8" spans="1:2" x14ac:dyDescent="0.3">
      <c r="A8" s="6" t="s">
        <v>165</v>
      </c>
      <c r="B8" s="6" t="s">
        <v>514</v>
      </c>
    </row>
    <row r="9" spans="1:2" x14ac:dyDescent="0.3">
      <c r="A9" s="6" t="s">
        <v>166</v>
      </c>
      <c r="B9" s="6" t="s">
        <v>1171</v>
      </c>
    </row>
    <row r="10" spans="1:2" x14ac:dyDescent="0.3">
      <c r="A10" s="6" t="s">
        <v>168</v>
      </c>
      <c r="B10" s="6" t="s">
        <v>508</v>
      </c>
    </row>
    <row r="11" spans="1:2" x14ac:dyDescent="0.3">
      <c r="A11" s="6" t="s">
        <v>169</v>
      </c>
      <c r="B11" s="6" t="s">
        <v>510</v>
      </c>
    </row>
    <row r="12" spans="1:2" x14ac:dyDescent="0.3">
      <c r="A12" s="6" t="s">
        <v>170</v>
      </c>
      <c r="B12" s="6" t="s">
        <v>513</v>
      </c>
    </row>
    <row r="13" spans="1:2" x14ac:dyDescent="0.3">
      <c r="A13" s="6" t="s">
        <v>171</v>
      </c>
      <c r="B13" s="6" t="s">
        <v>501</v>
      </c>
    </row>
    <row r="14" spans="1:2" x14ac:dyDescent="0.3">
      <c r="A14" s="6" t="s">
        <v>172</v>
      </c>
      <c r="B14" s="6" t="s">
        <v>495</v>
      </c>
    </row>
    <row r="15" spans="1:2" x14ac:dyDescent="0.3">
      <c r="A15" s="6" t="s">
        <v>173</v>
      </c>
      <c r="B15" s="6" t="s">
        <v>494</v>
      </c>
    </row>
    <row r="16" spans="1:2" x14ac:dyDescent="0.3">
      <c r="A16" s="6" t="s">
        <v>174</v>
      </c>
      <c r="B16" s="6" t="s">
        <v>515</v>
      </c>
    </row>
    <row r="17" spans="1:2" x14ac:dyDescent="0.3">
      <c r="A17" s="6" t="s">
        <v>175</v>
      </c>
      <c r="B17" s="6" t="s">
        <v>497</v>
      </c>
    </row>
    <row r="18" spans="1:2" x14ac:dyDescent="0.3">
      <c r="A18" s="6" t="s">
        <v>176</v>
      </c>
      <c r="B18" s="6" t="s">
        <v>544</v>
      </c>
    </row>
    <row r="19" spans="1:2" x14ac:dyDescent="0.3">
      <c r="A19" s="6" t="s">
        <v>177</v>
      </c>
      <c r="B19" s="6" t="s">
        <v>532</v>
      </c>
    </row>
    <row r="20" spans="1:2" x14ac:dyDescent="0.3">
      <c r="A20" s="6" t="s">
        <v>179</v>
      </c>
      <c r="B20" s="6" t="s">
        <v>527</v>
      </c>
    </row>
    <row r="21" spans="1:2" x14ac:dyDescent="0.3">
      <c r="A21" s="6" t="s">
        <v>180</v>
      </c>
      <c r="B21" s="6" t="s">
        <v>538</v>
      </c>
    </row>
    <row r="22" spans="1:2" x14ac:dyDescent="0.3">
      <c r="A22" s="6" t="s">
        <v>181</v>
      </c>
      <c r="B22" s="6" t="s">
        <v>550</v>
      </c>
    </row>
    <row r="23" spans="1:2" x14ac:dyDescent="0.3">
      <c r="A23" s="6" t="s">
        <v>182</v>
      </c>
      <c r="B23" s="6" t="s">
        <v>541</v>
      </c>
    </row>
    <row r="24" spans="1:2" x14ac:dyDescent="0.3">
      <c r="A24" s="6" t="s">
        <v>183</v>
      </c>
      <c r="B24" s="6" t="s">
        <v>534</v>
      </c>
    </row>
    <row r="25" spans="1:2" x14ac:dyDescent="0.3">
      <c r="A25" s="6" t="s">
        <v>184</v>
      </c>
      <c r="B25" s="6" t="s">
        <v>551</v>
      </c>
    </row>
    <row r="26" spans="1:2" x14ac:dyDescent="0.3">
      <c r="A26" s="6" t="s">
        <v>185</v>
      </c>
      <c r="B26" s="6" t="s">
        <v>539</v>
      </c>
    </row>
    <row r="27" spans="1:2" x14ac:dyDescent="0.3">
      <c r="A27" s="6" t="s">
        <v>188</v>
      </c>
      <c r="B27" s="6" t="s">
        <v>540</v>
      </c>
    </row>
    <row r="28" spans="1:2" x14ac:dyDescent="0.3">
      <c r="A28" s="6" t="s">
        <v>189</v>
      </c>
      <c r="B28" s="6" t="s">
        <v>549</v>
      </c>
    </row>
    <row r="29" spans="1:2" x14ac:dyDescent="0.3">
      <c r="A29" s="6" t="s">
        <v>191</v>
      </c>
      <c r="B29" s="6" t="s">
        <v>542</v>
      </c>
    </row>
    <row r="30" spans="1:2" x14ac:dyDescent="0.3">
      <c r="A30" s="6" t="s">
        <v>192</v>
      </c>
      <c r="B30" s="6" t="s">
        <v>543</v>
      </c>
    </row>
    <row r="31" spans="1:2" x14ac:dyDescent="0.3">
      <c r="A31" s="6" t="s">
        <v>193</v>
      </c>
      <c r="B31" s="6" t="s">
        <v>546</v>
      </c>
    </row>
    <row r="32" spans="1:2" x14ac:dyDescent="0.3">
      <c r="A32" s="6" t="s">
        <v>194</v>
      </c>
      <c r="B32" s="6" t="s">
        <v>525</v>
      </c>
    </row>
    <row r="33" spans="1:2" x14ac:dyDescent="0.3">
      <c r="A33" s="6" t="s">
        <v>195</v>
      </c>
      <c r="B33" s="6" t="s">
        <v>552</v>
      </c>
    </row>
    <row r="34" spans="1:2" x14ac:dyDescent="0.3">
      <c r="A34" s="6" t="s">
        <v>196</v>
      </c>
      <c r="B34" s="6" t="s">
        <v>1480</v>
      </c>
    </row>
    <row r="35" spans="1:2" x14ac:dyDescent="0.3">
      <c r="A35" s="6" t="s">
        <v>197</v>
      </c>
      <c r="B35" s="6" t="s">
        <v>545</v>
      </c>
    </row>
    <row r="36" spans="1:2" x14ac:dyDescent="0.3">
      <c r="A36" s="6" t="s">
        <v>199</v>
      </c>
      <c r="B36" s="6" t="s">
        <v>537</v>
      </c>
    </row>
    <row r="37" spans="1:2" x14ac:dyDescent="0.3">
      <c r="A37" s="6" t="s">
        <v>200</v>
      </c>
      <c r="B37" s="6" t="s">
        <v>536</v>
      </c>
    </row>
    <row r="38" spans="1:2" x14ac:dyDescent="0.3">
      <c r="A38" s="6" t="s">
        <v>203</v>
      </c>
      <c r="B38" s="6" t="s">
        <v>772</v>
      </c>
    </row>
    <row r="39" spans="1:2" x14ac:dyDescent="0.3">
      <c r="A39" s="6" t="s">
        <v>204</v>
      </c>
      <c r="B39" s="6" t="s">
        <v>828</v>
      </c>
    </row>
    <row r="40" spans="1:2" x14ac:dyDescent="0.3">
      <c r="A40" s="6" t="s">
        <v>205</v>
      </c>
      <c r="B40" s="6" t="s">
        <v>1248</v>
      </c>
    </row>
    <row r="41" spans="1:2" x14ac:dyDescent="0.3">
      <c r="A41" s="6" t="s">
        <v>206</v>
      </c>
      <c r="B41" s="6" t="s">
        <v>1394</v>
      </c>
    </row>
    <row r="42" spans="1:2" x14ac:dyDescent="0.3">
      <c r="A42" s="6" t="s">
        <v>207</v>
      </c>
      <c r="B42" s="6" t="s">
        <v>837</v>
      </c>
    </row>
    <row r="43" spans="1:2" x14ac:dyDescent="0.3">
      <c r="A43" s="6" t="s">
        <v>208</v>
      </c>
      <c r="B43" s="6" t="s">
        <v>1411</v>
      </c>
    </row>
    <row r="44" spans="1:2" x14ac:dyDescent="0.3">
      <c r="A44" s="6" t="s">
        <v>211</v>
      </c>
      <c r="B44" s="6" t="s">
        <v>840</v>
      </c>
    </row>
    <row r="45" spans="1:2" x14ac:dyDescent="0.3">
      <c r="A45" s="6" t="s">
        <v>212</v>
      </c>
      <c r="B45" s="6" t="s">
        <v>1184</v>
      </c>
    </row>
    <row r="46" spans="1:2" x14ac:dyDescent="0.3">
      <c r="A46" s="6" t="s">
        <v>213</v>
      </c>
      <c r="B46" s="6" t="s">
        <v>1407</v>
      </c>
    </row>
    <row r="47" spans="1:2" x14ac:dyDescent="0.3">
      <c r="A47" s="6" t="s">
        <v>215</v>
      </c>
      <c r="B47" s="6" t="s">
        <v>771</v>
      </c>
    </row>
    <row r="48" spans="1:2" x14ac:dyDescent="0.3">
      <c r="A48" s="6" t="s">
        <v>217</v>
      </c>
      <c r="B48" s="6" t="s">
        <v>825</v>
      </c>
    </row>
    <row r="49" spans="1:2" x14ac:dyDescent="0.3">
      <c r="A49" s="6" t="s">
        <v>219</v>
      </c>
      <c r="B49" s="6" t="s">
        <v>830</v>
      </c>
    </row>
    <row r="50" spans="1:2" x14ac:dyDescent="0.3">
      <c r="A50" s="6" t="s">
        <v>220</v>
      </c>
      <c r="B50" s="6" t="s">
        <v>839</v>
      </c>
    </row>
    <row r="51" spans="1:2" x14ac:dyDescent="0.3">
      <c r="A51" s="6" t="s">
        <v>224</v>
      </c>
      <c r="B51" s="6" t="s">
        <v>1292</v>
      </c>
    </row>
    <row r="52" spans="1:2" x14ac:dyDescent="0.3">
      <c r="A52" s="6" t="s">
        <v>226</v>
      </c>
      <c r="B52" s="6" t="s">
        <v>843</v>
      </c>
    </row>
    <row r="53" spans="1:2" x14ac:dyDescent="0.3">
      <c r="A53" s="6" t="s">
        <v>227</v>
      </c>
      <c r="B53" s="6" t="s">
        <v>766</v>
      </c>
    </row>
    <row r="54" spans="1:2" x14ac:dyDescent="0.3">
      <c r="A54" s="6" t="s">
        <v>228</v>
      </c>
      <c r="B54" s="6" t="s">
        <v>857</v>
      </c>
    </row>
    <row r="55" spans="1:2" x14ac:dyDescent="0.3">
      <c r="A55" s="6" t="s">
        <v>229</v>
      </c>
      <c r="B55" s="6" t="s">
        <v>1185</v>
      </c>
    </row>
    <row r="56" spans="1:2" x14ac:dyDescent="0.3">
      <c r="A56" s="6" t="s">
        <v>230</v>
      </c>
      <c r="B56" s="6" t="s">
        <v>822</v>
      </c>
    </row>
    <row r="57" spans="1:2" x14ac:dyDescent="0.3">
      <c r="A57" s="6" t="s">
        <v>232</v>
      </c>
      <c r="B57" s="6" t="s">
        <v>1406</v>
      </c>
    </row>
    <row r="58" spans="1:2" x14ac:dyDescent="0.3">
      <c r="A58" s="6" t="s">
        <v>235</v>
      </c>
      <c r="B58" s="6" t="s">
        <v>625</v>
      </c>
    </row>
    <row r="59" spans="1:2" x14ac:dyDescent="0.3">
      <c r="A59" s="6" t="s">
        <v>237</v>
      </c>
      <c r="B59" s="6" t="s">
        <v>670</v>
      </c>
    </row>
    <row r="60" spans="1:2" x14ac:dyDescent="0.3">
      <c r="A60" s="6" t="s">
        <v>238</v>
      </c>
      <c r="B60" s="6" t="s">
        <v>667</v>
      </c>
    </row>
    <row r="61" spans="1:2" x14ac:dyDescent="0.3">
      <c r="A61" s="6" t="s">
        <v>239</v>
      </c>
      <c r="B61" s="6" t="s">
        <v>676</v>
      </c>
    </row>
    <row r="62" spans="1:2" x14ac:dyDescent="0.3">
      <c r="A62" s="6" t="s">
        <v>241</v>
      </c>
      <c r="B62" s="6" t="s">
        <v>677</v>
      </c>
    </row>
    <row r="63" spans="1:2" x14ac:dyDescent="0.3">
      <c r="A63" s="6" t="s">
        <v>244</v>
      </c>
      <c r="B63" s="6" t="s">
        <v>500</v>
      </c>
    </row>
    <row r="64" spans="1:2" x14ac:dyDescent="0.3">
      <c r="A64" s="6" t="s">
        <v>245</v>
      </c>
      <c r="B64" s="6" t="s">
        <v>1419</v>
      </c>
    </row>
    <row r="65" spans="1:2" x14ac:dyDescent="0.3">
      <c r="A65" s="6" t="s">
        <v>247</v>
      </c>
      <c r="B65" s="6" t="s">
        <v>1422</v>
      </c>
    </row>
    <row r="66" spans="1:2" x14ac:dyDescent="0.3">
      <c r="A66" s="6" t="s">
        <v>248</v>
      </c>
      <c r="B66" s="6" t="s">
        <v>684</v>
      </c>
    </row>
    <row r="67" spans="1:2" x14ac:dyDescent="0.3">
      <c r="A67" s="6" t="s">
        <v>249</v>
      </c>
      <c r="B67" s="6" t="s">
        <v>698</v>
      </c>
    </row>
    <row r="68" spans="1:2" x14ac:dyDescent="0.3">
      <c r="A68" s="6" t="s">
        <v>250</v>
      </c>
      <c r="B68" s="6" t="s">
        <v>1421</v>
      </c>
    </row>
    <row r="69" spans="1:2" x14ac:dyDescent="0.3">
      <c r="A69" s="6" t="s">
        <v>251</v>
      </c>
      <c r="B69" s="6" t="s">
        <v>711</v>
      </c>
    </row>
    <row r="70" spans="1:2" x14ac:dyDescent="0.3">
      <c r="A70" s="6" t="s">
        <v>252</v>
      </c>
      <c r="B70" s="6" t="s">
        <v>1423</v>
      </c>
    </row>
    <row r="71" spans="1:2" x14ac:dyDescent="0.3">
      <c r="A71" s="6" t="s">
        <v>255</v>
      </c>
      <c r="B71" s="6" t="s">
        <v>1380</v>
      </c>
    </row>
    <row r="72" spans="1:2" x14ac:dyDescent="0.3">
      <c r="A72" s="6" t="s">
        <v>256</v>
      </c>
      <c r="B72" s="6" t="s">
        <v>1378</v>
      </c>
    </row>
    <row r="73" spans="1:2" x14ac:dyDescent="0.3">
      <c r="A73" s="6" t="s">
        <v>257</v>
      </c>
      <c r="B73" s="6" t="s">
        <v>1384</v>
      </c>
    </row>
    <row r="74" spans="1:2" x14ac:dyDescent="0.3">
      <c r="A74" s="6" t="s">
        <v>259</v>
      </c>
      <c r="B74" s="6" t="s">
        <v>1094</v>
      </c>
    </row>
    <row r="75" spans="1:2" x14ac:dyDescent="0.3">
      <c r="A75" s="6" t="s">
        <v>260</v>
      </c>
      <c r="B75" s="6" t="s">
        <v>1377</v>
      </c>
    </row>
    <row r="76" spans="1:2" x14ac:dyDescent="0.3">
      <c r="A76" s="6" t="s">
        <v>262</v>
      </c>
      <c r="B76" s="6" t="s">
        <v>1385</v>
      </c>
    </row>
    <row r="77" spans="1:2" x14ac:dyDescent="0.3">
      <c r="A77" s="6" t="s">
        <v>264</v>
      </c>
      <c r="B77" s="6" t="s">
        <v>608</v>
      </c>
    </row>
    <row r="78" spans="1:2" x14ac:dyDescent="0.3">
      <c r="A78" s="6" t="s">
        <v>265</v>
      </c>
      <c r="B78" s="6" t="s">
        <v>1301</v>
      </c>
    </row>
    <row r="79" spans="1:2" x14ac:dyDescent="0.3">
      <c r="A79" s="6" t="s">
        <v>266</v>
      </c>
      <c r="B79" s="6" t="s">
        <v>648</v>
      </c>
    </row>
    <row r="80" spans="1:2" x14ac:dyDescent="0.3">
      <c r="A80" s="6" t="s">
        <v>267</v>
      </c>
      <c r="B80" s="6" t="s">
        <v>652</v>
      </c>
    </row>
    <row r="81" spans="1:2" x14ac:dyDescent="0.3">
      <c r="A81" s="6" t="s">
        <v>268</v>
      </c>
      <c r="B81" s="6" t="s">
        <v>1386</v>
      </c>
    </row>
    <row r="82" spans="1:2" x14ac:dyDescent="0.3">
      <c r="A82" s="6" t="s">
        <v>269</v>
      </c>
      <c r="B82" s="6" t="s">
        <v>626</v>
      </c>
    </row>
    <row r="83" spans="1:2" x14ac:dyDescent="0.3">
      <c r="A83" s="6" t="s">
        <v>270</v>
      </c>
      <c r="B83" s="6" t="s">
        <v>617</v>
      </c>
    </row>
    <row r="84" spans="1:2" x14ac:dyDescent="0.3">
      <c r="A84" s="6" t="s">
        <v>271</v>
      </c>
      <c r="B84" s="6" t="s">
        <v>628</v>
      </c>
    </row>
    <row r="85" spans="1:2" x14ac:dyDescent="0.3">
      <c r="A85" s="6" t="s">
        <v>272</v>
      </c>
      <c r="B85" s="6" t="s">
        <v>649</v>
      </c>
    </row>
    <row r="86" spans="1:2" x14ac:dyDescent="0.3">
      <c r="A86" s="6" t="s">
        <v>273</v>
      </c>
      <c r="B86" s="6" t="s">
        <v>616</v>
      </c>
    </row>
    <row r="87" spans="1:2" x14ac:dyDescent="0.3">
      <c r="A87" s="6" t="s">
        <v>274</v>
      </c>
      <c r="B87" s="6" t="s">
        <v>620</v>
      </c>
    </row>
    <row r="88" spans="1:2" x14ac:dyDescent="0.3">
      <c r="A88" s="6" t="s">
        <v>275</v>
      </c>
      <c r="B88" s="6" t="s">
        <v>618</v>
      </c>
    </row>
    <row r="89" spans="1:2" x14ac:dyDescent="0.3">
      <c r="A89" s="6" t="s">
        <v>276</v>
      </c>
      <c r="B89" s="6" t="s">
        <v>1420</v>
      </c>
    </row>
    <row r="90" spans="1:2" x14ac:dyDescent="0.3">
      <c r="A90" s="6" t="s">
        <v>277</v>
      </c>
      <c r="B90" s="6" t="s">
        <v>650</v>
      </c>
    </row>
    <row r="91" spans="1:2" x14ac:dyDescent="0.3">
      <c r="A91" s="6" t="s">
        <v>278</v>
      </c>
      <c r="B91" s="6" t="s">
        <v>1426</v>
      </c>
    </row>
    <row r="92" spans="1:2" x14ac:dyDescent="0.3">
      <c r="A92" s="6" t="s">
        <v>279</v>
      </c>
      <c r="B92" s="6" t="s">
        <v>619</v>
      </c>
    </row>
    <row r="93" spans="1:2" x14ac:dyDescent="0.3">
      <c r="A93" s="6" t="s">
        <v>280</v>
      </c>
      <c r="B93" s="6" t="s">
        <v>1481</v>
      </c>
    </row>
    <row r="94" spans="1:2" x14ac:dyDescent="0.3">
      <c r="A94" s="6" t="s">
        <v>281</v>
      </c>
      <c r="B94" s="6" t="s">
        <v>621</v>
      </c>
    </row>
    <row r="95" spans="1:2" x14ac:dyDescent="0.3">
      <c r="A95" s="6" t="s">
        <v>282</v>
      </c>
      <c r="B95" s="6" t="s">
        <v>612</v>
      </c>
    </row>
    <row r="96" spans="1:2" x14ac:dyDescent="0.3">
      <c r="A96" s="6" t="s">
        <v>283</v>
      </c>
      <c r="B96" s="6" t="s">
        <v>634</v>
      </c>
    </row>
    <row r="97" spans="1:2" x14ac:dyDescent="0.3">
      <c r="A97" s="6" t="s">
        <v>284</v>
      </c>
      <c r="B97" s="6" t="s">
        <v>1482</v>
      </c>
    </row>
    <row r="98" spans="1:2" x14ac:dyDescent="0.3">
      <c r="A98" s="6" t="s">
        <v>285</v>
      </c>
      <c r="B98" s="6" t="s">
        <v>633</v>
      </c>
    </row>
    <row r="99" spans="1:2" x14ac:dyDescent="0.3">
      <c r="A99" s="6" t="s">
        <v>286</v>
      </c>
      <c r="B99" s="6" t="s">
        <v>1392</v>
      </c>
    </row>
    <row r="100" spans="1:2" x14ac:dyDescent="0.3">
      <c r="A100" s="6" t="s">
        <v>287</v>
      </c>
      <c r="B100" s="6" t="s">
        <v>611</v>
      </c>
    </row>
    <row r="101" spans="1:2" x14ac:dyDescent="0.3">
      <c r="A101" s="6" t="s">
        <v>288</v>
      </c>
      <c r="B101" s="6" t="s">
        <v>570</v>
      </c>
    </row>
    <row r="102" spans="1:2" x14ac:dyDescent="0.3">
      <c r="A102" s="6" t="s">
        <v>290</v>
      </c>
      <c r="B102" s="6" t="s">
        <v>705</v>
      </c>
    </row>
    <row r="103" spans="1:2" x14ac:dyDescent="0.3">
      <c r="A103" s="6" t="s">
        <v>291</v>
      </c>
      <c r="B103" s="6" t="s">
        <v>709</v>
      </c>
    </row>
    <row r="104" spans="1:2" x14ac:dyDescent="0.3">
      <c r="A104" s="6" t="s">
        <v>292</v>
      </c>
      <c r="B104" s="6" t="s">
        <v>703</v>
      </c>
    </row>
    <row r="105" spans="1:2" x14ac:dyDescent="0.3">
      <c r="A105" s="6" t="s">
        <v>293</v>
      </c>
      <c r="B105" s="6" t="s">
        <v>1200</v>
      </c>
    </row>
    <row r="106" spans="1:2" x14ac:dyDescent="0.3">
      <c r="A106" s="6" t="s">
        <v>294</v>
      </c>
      <c r="B106" s="6" t="s">
        <v>704</v>
      </c>
    </row>
    <row r="107" spans="1:2" x14ac:dyDescent="0.3">
      <c r="A107" s="6" t="s">
        <v>295</v>
      </c>
      <c r="B107" s="6" t="s">
        <v>548</v>
      </c>
    </row>
    <row r="108" spans="1:2" x14ac:dyDescent="0.3">
      <c r="A108" s="6" t="s">
        <v>296</v>
      </c>
      <c r="B108" s="6" t="s">
        <v>707</v>
      </c>
    </row>
    <row r="109" spans="1:2" x14ac:dyDescent="0.3">
      <c r="A109" s="6" t="s">
        <v>297</v>
      </c>
      <c r="B109" s="6" t="s">
        <v>708</v>
      </c>
    </row>
    <row r="110" spans="1:2" x14ac:dyDescent="0.3">
      <c r="A110" s="6" t="s">
        <v>298</v>
      </c>
      <c r="B110" s="6" t="s">
        <v>710</v>
      </c>
    </row>
    <row r="111" spans="1:2" x14ac:dyDescent="0.3">
      <c r="A111" s="6" t="s">
        <v>300</v>
      </c>
      <c r="B111" s="6" t="s">
        <v>713</v>
      </c>
    </row>
    <row r="112" spans="1:2" x14ac:dyDescent="0.3">
      <c r="A112" s="6" t="s">
        <v>301</v>
      </c>
      <c r="B112" s="6" t="s">
        <v>669</v>
      </c>
    </row>
    <row r="113" spans="1:2" x14ac:dyDescent="0.3">
      <c r="A113" s="6" t="s">
        <v>302</v>
      </c>
      <c r="B113" s="6" t="s">
        <v>1434</v>
      </c>
    </row>
    <row r="114" spans="1:2" x14ac:dyDescent="0.3">
      <c r="A114" s="6" t="s">
        <v>303</v>
      </c>
      <c r="B114" s="6" t="s">
        <v>706</v>
      </c>
    </row>
    <row r="115" spans="1:2" x14ac:dyDescent="0.3">
      <c r="A115" s="6" t="s">
        <v>304</v>
      </c>
      <c r="B115" s="6" t="s">
        <v>1435</v>
      </c>
    </row>
    <row r="116" spans="1:2" x14ac:dyDescent="0.3">
      <c r="A116" s="6" t="s">
        <v>305</v>
      </c>
      <c r="B116" s="6" t="s">
        <v>790</v>
      </c>
    </row>
    <row r="117" spans="1:2" x14ac:dyDescent="0.3">
      <c r="A117" s="6" t="s">
        <v>306</v>
      </c>
      <c r="B117" s="6" t="s">
        <v>823</v>
      </c>
    </row>
    <row r="118" spans="1:2" x14ac:dyDescent="0.3">
      <c r="A118" s="6" t="s">
        <v>308</v>
      </c>
      <c r="B118" s="6" t="s">
        <v>770</v>
      </c>
    </row>
    <row r="119" spans="1:2" x14ac:dyDescent="0.3">
      <c r="A119" s="6" t="s">
        <v>309</v>
      </c>
      <c r="B119" s="6" t="s">
        <v>824</v>
      </c>
    </row>
    <row r="120" spans="1:2" x14ac:dyDescent="0.3">
      <c r="A120" s="6" t="s">
        <v>310</v>
      </c>
      <c r="B120" s="6" t="s">
        <v>832</v>
      </c>
    </row>
    <row r="121" spans="1:2" x14ac:dyDescent="0.3">
      <c r="A121" s="6" t="s">
        <v>312</v>
      </c>
      <c r="B121" s="6" t="s">
        <v>1290</v>
      </c>
    </row>
    <row r="122" spans="1:2" x14ac:dyDescent="0.3">
      <c r="A122" s="6" t="s">
        <v>315</v>
      </c>
      <c r="B122" s="6" t="s">
        <v>1283</v>
      </c>
    </row>
    <row r="123" spans="1:2" x14ac:dyDescent="0.3">
      <c r="A123" s="6" t="s">
        <v>316</v>
      </c>
      <c r="B123" s="6" t="s">
        <v>1427</v>
      </c>
    </row>
    <row r="124" spans="1:2" x14ac:dyDescent="0.3">
      <c r="A124" s="6" t="s">
        <v>317</v>
      </c>
      <c r="B124" s="6" t="s">
        <v>856</v>
      </c>
    </row>
    <row r="125" spans="1:2" x14ac:dyDescent="0.3">
      <c r="A125" s="6" t="s">
        <v>318</v>
      </c>
      <c r="B125" s="6" t="s">
        <v>769</v>
      </c>
    </row>
    <row r="126" spans="1:2" x14ac:dyDescent="0.3">
      <c r="A126" s="6" t="s">
        <v>319</v>
      </c>
      <c r="B126" s="6" t="s">
        <v>768</v>
      </c>
    </row>
    <row r="127" spans="1:2" x14ac:dyDescent="0.3">
      <c r="A127" s="6" t="s">
        <v>321</v>
      </c>
      <c r="B127" s="6" t="s">
        <v>865</v>
      </c>
    </row>
    <row r="128" spans="1:2" x14ac:dyDescent="0.3">
      <c r="A128" s="6" t="s">
        <v>322</v>
      </c>
      <c r="B128" s="6" t="s">
        <v>869</v>
      </c>
    </row>
    <row r="129" spans="1:2" x14ac:dyDescent="0.3">
      <c r="A129" s="6" t="s">
        <v>323</v>
      </c>
      <c r="B129" s="6" t="s">
        <v>1291</v>
      </c>
    </row>
    <row r="130" spans="1:2" x14ac:dyDescent="0.3">
      <c r="A130" s="6" t="s">
        <v>324</v>
      </c>
      <c r="B130" s="6" t="s">
        <v>877</v>
      </c>
    </row>
    <row r="131" spans="1:2" x14ac:dyDescent="0.3">
      <c r="A131" s="6" t="s">
        <v>325</v>
      </c>
      <c r="B131" s="6" t="s">
        <v>1415</v>
      </c>
    </row>
    <row r="132" spans="1:2" x14ac:dyDescent="0.3">
      <c r="A132" s="6" t="s">
        <v>327</v>
      </c>
      <c r="B132" s="6" t="s">
        <v>868</v>
      </c>
    </row>
    <row r="133" spans="1:2" x14ac:dyDescent="0.3">
      <c r="A133" s="6" t="s">
        <v>328</v>
      </c>
      <c r="B133" s="6" t="s">
        <v>867</v>
      </c>
    </row>
    <row r="134" spans="1:2" x14ac:dyDescent="0.3">
      <c r="A134" s="6" t="s">
        <v>329</v>
      </c>
      <c r="B134" s="6" t="s">
        <v>871</v>
      </c>
    </row>
    <row r="135" spans="1:2" x14ac:dyDescent="0.3">
      <c r="A135" s="6" t="s">
        <v>330</v>
      </c>
      <c r="B135" s="6" t="s">
        <v>879</v>
      </c>
    </row>
    <row r="136" spans="1:2" x14ac:dyDescent="0.3">
      <c r="A136" s="6" t="s">
        <v>331</v>
      </c>
      <c r="B136" s="6" t="s">
        <v>866</v>
      </c>
    </row>
    <row r="137" spans="1:2" x14ac:dyDescent="0.3">
      <c r="A137" s="6" t="s">
        <v>332</v>
      </c>
      <c r="B137" s="6" t="s">
        <v>870</v>
      </c>
    </row>
    <row r="138" spans="1:2" x14ac:dyDescent="0.3">
      <c r="A138" s="6" t="s">
        <v>336</v>
      </c>
      <c r="B138" s="6" t="s">
        <v>1061</v>
      </c>
    </row>
    <row r="139" spans="1:2" x14ac:dyDescent="0.3">
      <c r="A139" s="6" t="s">
        <v>337</v>
      </c>
      <c r="B139" s="6" t="s">
        <v>1143</v>
      </c>
    </row>
    <row r="140" spans="1:2" x14ac:dyDescent="0.3">
      <c r="A140" s="6" t="s">
        <v>338</v>
      </c>
      <c r="B140" s="6" t="s">
        <v>1138</v>
      </c>
    </row>
    <row r="141" spans="1:2" x14ac:dyDescent="0.3">
      <c r="A141" s="6" t="s">
        <v>340</v>
      </c>
      <c r="B141" s="6" t="s">
        <v>960</v>
      </c>
    </row>
    <row r="142" spans="1:2" x14ac:dyDescent="0.3">
      <c r="A142" s="6" t="s">
        <v>341</v>
      </c>
      <c r="B142" s="6" t="s">
        <v>1063</v>
      </c>
    </row>
    <row r="143" spans="1:2" x14ac:dyDescent="0.3">
      <c r="A143" s="6" t="s">
        <v>342</v>
      </c>
      <c r="B143" s="6" t="s">
        <v>963</v>
      </c>
    </row>
    <row r="144" spans="1:2" x14ac:dyDescent="0.3">
      <c r="A144" s="6" t="s">
        <v>343</v>
      </c>
      <c r="B144" s="6" t="s">
        <v>966</v>
      </c>
    </row>
    <row r="145" spans="1:2" x14ac:dyDescent="0.3">
      <c r="A145" s="6" t="s">
        <v>344</v>
      </c>
      <c r="B145" s="6" t="s">
        <v>1147</v>
      </c>
    </row>
    <row r="146" spans="1:2" x14ac:dyDescent="0.3">
      <c r="A146" s="6" t="s">
        <v>345</v>
      </c>
      <c r="B146" s="6" t="s">
        <v>1144</v>
      </c>
    </row>
    <row r="147" spans="1:2" x14ac:dyDescent="0.3">
      <c r="A147" s="6" t="s">
        <v>346</v>
      </c>
      <c r="B147" s="6" t="s">
        <v>962</v>
      </c>
    </row>
    <row r="148" spans="1:2" x14ac:dyDescent="0.3">
      <c r="A148" s="6" t="s">
        <v>347</v>
      </c>
      <c r="B148" s="6" t="s">
        <v>1284</v>
      </c>
    </row>
    <row r="149" spans="1:2" x14ac:dyDescent="0.3">
      <c r="A149" s="6" t="s">
        <v>348</v>
      </c>
      <c r="B149" s="6" t="s">
        <v>1062</v>
      </c>
    </row>
    <row r="150" spans="1:2" x14ac:dyDescent="0.3">
      <c r="A150" s="6" t="s">
        <v>349</v>
      </c>
      <c r="B150" s="6" t="s">
        <v>959</v>
      </c>
    </row>
    <row r="151" spans="1:2" x14ac:dyDescent="0.3">
      <c r="A151" s="6" t="s">
        <v>350</v>
      </c>
      <c r="B151" s="6" t="s">
        <v>1145</v>
      </c>
    </row>
    <row r="152" spans="1:2" x14ac:dyDescent="0.3">
      <c r="A152" s="6" t="s">
        <v>352</v>
      </c>
      <c r="B152" s="6" t="s">
        <v>968</v>
      </c>
    </row>
    <row r="153" spans="1:2" x14ac:dyDescent="0.3">
      <c r="A153" s="6" t="s">
        <v>353</v>
      </c>
      <c r="B153" s="6" t="s">
        <v>958</v>
      </c>
    </row>
    <row r="154" spans="1:2" x14ac:dyDescent="0.3">
      <c r="A154" s="6" t="s">
        <v>354</v>
      </c>
      <c r="B154" s="6" t="s">
        <v>967</v>
      </c>
    </row>
    <row r="155" spans="1:2" x14ac:dyDescent="0.3">
      <c r="A155" s="6" t="s">
        <v>355</v>
      </c>
      <c r="B155" s="6" t="s">
        <v>964</v>
      </c>
    </row>
    <row r="156" spans="1:2" x14ac:dyDescent="0.3">
      <c r="A156" s="6" t="s">
        <v>356</v>
      </c>
      <c r="B156" s="6" t="s">
        <v>1077</v>
      </c>
    </row>
    <row r="157" spans="1:2" x14ac:dyDescent="0.3">
      <c r="A157" s="6" t="s">
        <v>357</v>
      </c>
      <c r="B157" s="6" t="s">
        <v>965</v>
      </c>
    </row>
    <row r="158" spans="1:2" x14ac:dyDescent="0.3">
      <c r="A158" s="6" t="s">
        <v>358</v>
      </c>
      <c r="B158" s="6" t="s">
        <v>1137</v>
      </c>
    </row>
    <row r="159" spans="1:2" x14ac:dyDescent="0.3">
      <c r="A159" s="6" t="s">
        <v>361</v>
      </c>
      <c r="B159" s="6" t="s">
        <v>1162</v>
      </c>
    </row>
    <row r="160" spans="1:2" x14ac:dyDescent="0.3">
      <c r="A160" s="6" t="s">
        <v>362</v>
      </c>
      <c r="B160" s="6" t="s">
        <v>1176</v>
      </c>
    </row>
    <row r="161" spans="1:2" x14ac:dyDescent="0.3">
      <c r="A161" s="6" t="s">
        <v>364</v>
      </c>
      <c r="B161" s="6" t="s">
        <v>1170</v>
      </c>
    </row>
    <row r="162" spans="1:2" x14ac:dyDescent="0.3">
      <c r="A162" s="6" t="s">
        <v>365</v>
      </c>
      <c r="B162" s="6" t="s">
        <v>1201</v>
      </c>
    </row>
    <row r="163" spans="1:2" x14ac:dyDescent="0.3">
      <c r="A163" s="6" t="s">
        <v>366</v>
      </c>
      <c r="B163" s="6" t="s">
        <v>1170</v>
      </c>
    </row>
    <row r="164" spans="1:2" x14ac:dyDescent="0.3">
      <c r="A164" s="6" t="s">
        <v>367</v>
      </c>
      <c r="B164" s="6" t="s">
        <v>1173</v>
      </c>
    </row>
    <row r="165" spans="1:2" x14ac:dyDescent="0.3">
      <c r="A165" s="6" t="s">
        <v>368</v>
      </c>
      <c r="B165" s="6" t="s">
        <v>1172</v>
      </c>
    </row>
    <row r="166" spans="1:2" x14ac:dyDescent="0.3">
      <c r="A166" s="6" t="s">
        <v>369</v>
      </c>
      <c r="B166" s="6" t="s">
        <v>1178</v>
      </c>
    </row>
    <row r="167" spans="1:2" x14ac:dyDescent="0.3">
      <c r="A167" s="6" t="s">
        <v>370</v>
      </c>
      <c r="B167" s="6" t="s">
        <v>1169</v>
      </c>
    </row>
    <row r="168" spans="1:2" x14ac:dyDescent="0.3">
      <c r="A168" s="6" t="s">
        <v>371</v>
      </c>
      <c r="B168" s="6" t="s">
        <v>1167</v>
      </c>
    </row>
    <row r="169" spans="1:2" x14ac:dyDescent="0.3">
      <c r="A169" s="6" t="s">
        <v>373</v>
      </c>
      <c r="B169" s="6" t="s">
        <v>1174</v>
      </c>
    </row>
    <row r="170" spans="1:2" x14ac:dyDescent="0.3">
      <c r="A170" s="6" t="s">
        <v>374</v>
      </c>
      <c r="B170" s="6" t="s">
        <v>1175</v>
      </c>
    </row>
    <row r="171" spans="1:2" x14ac:dyDescent="0.3">
      <c r="A171" s="6" t="s">
        <v>377</v>
      </c>
      <c r="B171" s="6" t="s">
        <v>1198</v>
      </c>
    </row>
    <row r="172" spans="1:2" x14ac:dyDescent="0.3">
      <c r="A172" s="6" t="s">
        <v>381</v>
      </c>
      <c r="B172" s="6" t="s">
        <v>1224</v>
      </c>
    </row>
    <row r="173" spans="1:2" x14ac:dyDescent="0.3">
      <c r="A173" s="6" t="s">
        <v>382</v>
      </c>
      <c r="B173" s="6" t="s">
        <v>1231</v>
      </c>
    </row>
    <row r="174" spans="1:2" x14ac:dyDescent="0.3">
      <c r="A174" s="6" t="s">
        <v>383</v>
      </c>
      <c r="B174" s="6" t="s">
        <v>1387</v>
      </c>
    </row>
    <row r="175" spans="1:2" x14ac:dyDescent="0.3">
      <c r="A175" s="6" t="s">
        <v>384</v>
      </c>
      <c r="B175" s="6" t="s">
        <v>1225</v>
      </c>
    </row>
    <row r="176" spans="1:2" x14ac:dyDescent="0.3">
      <c r="A176" s="6" t="s">
        <v>385</v>
      </c>
      <c r="B176" s="6" t="s">
        <v>1379</v>
      </c>
    </row>
    <row r="177" spans="1:2" x14ac:dyDescent="0.3">
      <c r="A177" s="6" t="s">
        <v>386</v>
      </c>
      <c r="B177" s="6" t="s">
        <v>1221</v>
      </c>
    </row>
    <row r="178" spans="1:2" x14ac:dyDescent="0.3">
      <c r="A178" s="6" t="s">
        <v>387</v>
      </c>
      <c r="B178" s="6" t="s">
        <v>1236</v>
      </c>
    </row>
    <row r="179" spans="1:2" x14ac:dyDescent="0.3">
      <c r="A179" s="6" t="s">
        <v>389</v>
      </c>
      <c r="B179" s="6" t="s">
        <v>1275</v>
      </c>
    </row>
    <row r="180" spans="1:2" x14ac:dyDescent="0.3">
      <c r="A180" s="6" t="s">
        <v>390</v>
      </c>
      <c r="B180" s="6" t="s">
        <v>1203</v>
      </c>
    </row>
    <row r="181" spans="1:2" x14ac:dyDescent="0.3">
      <c r="A181" s="6" t="s">
        <v>391</v>
      </c>
      <c r="B181" s="6" t="s">
        <v>1242</v>
      </c>
    </row>
    <row r="182" spans="1:2" x14ac:dyDescent="0.3">
      <c r="A182" s="6" t="s">
        <v>394</v>
      </c>
      <c r="B182" s="6" t="s">
        <v>1223</v>
      </c>
    </row>
    <row r="183" spans="1:2" x14ac:dyDescent="0.3">
      <c r="A183" s="6" t="s">
        <v>395</v>
      </c>
      <c r="B183" s="6" t="s">
        <v>1237</v>
      </c>
    </row>
    <row r="184" spans="1:2" x14ac:dyDescent="0.3">
      <c r="A184" s="6" t="s">
        <v>396</v>
      </c>
      <c r="B184" s="6" t="s">
        <v>1222</v>
      </c>
    </row>
    <row r="185" spans="1:2" x14ac:dyDescent="0.3">
      <c r="A185" s="6" t="s">
        <v>397</v>
      </c>
      <c r="B185" s="6" t="s">
        <v>1227</v>
      </c>
    </row>
    <row r="186" spans="1:2" x14ac:dyDescent="0.3">
      <c r="A186" s="6" t="s">
        <v>398</v>
      </c>
      <c r="B186" s="6" t="s">
        <v>775</v>
      </c>
    </row>
    <row r="187" spans="1:2" x14ac:dyDescent="0.3">
      <c r="A187" s="6" t="s">
        <v>402</v>
      </c>
      <c r="B187" s="6" t="s">
        <v>1249</v>
      </c>
    </row>
    <row r="188" spans="1:2" x14ac:dyDescent="0.3">
      <c r="A188" s="6" t="s">
        <v>403</v>
      </c>
      <c r="B188" s="6" t="s">
        <v>1257</v>
      </c>
    </row>
    <row r="189" spans="1:2" x14ac:dyDescent="0.3">
      <c r="A189" s="6" t="s">
        <v>404</v>
      </c>
      <c r="B189" s="6" t="s">
        <v>1250</v>
      </c>
    </row>
    <row r="190" spans="1:2" x14ac:dyDescent="0.3">
      <c r="A190" s="6" t="s">
        <v>405</v>
      </c>
      <c r="B190" s="6" t="s">
        <v>1253</v>
      </c>
    </row>
    <row r="191" spans="1:2" x14ac:dyDescent="0.3">
      <c r="A191" s="6" t="s">
        <v>409</v>
      </c>
      <c r="B191" s="6" t="s">
        <v>1281</v>
      </c>
    </row>
    <row r="192" spans="1:2" x14ac:dyDescent="0.3">
      <c r="A192" s="6" t="s">
        <v>410</v>
      </c>
      <c r="B192" s="6" t="s">
        <v>1302</v>
      </c>
    </row>
    <row r="193" spans="1:2" x14ac:dyDescent="0.3">
      <c r="A193" s="6" t="s">
        <v>411</v>
      </c>
      <c r="B193" s="6" t="s">
        <v>1285</v>
      </c>
    </row>
    <row r="194" spans="1:2" x14ac:dyDescent="0.3">
      <c r="A194" s="6" t="s">
        <v>412</v>
      </c>
      <c r="B194" s="6" t="s">
        <v>1311</v>
      </c>
    </row>
    <row r="195" spans="1:2" x14ac:dyDescent="0.3">
      <c r="A195" s="6" t="s">
        <v>413</v>
      </c>
      <c r="B195" s="6" t="s">
        <v>1412</v>
      </c>
    </row>
    <row r="196" spans="1:2" x14ac:dyDescent="0.3">
      <c r="A196" s="6" t="s">
        <v>415</v>
      </c>
      <c r="B196" s="6" t="s">
        <v>1294</v>
      </c>
    </row>
    <row r="197" spans="1:2" x14ac:dyDescent="0.3">
      <c r="A197" s="6" t="s">
        <v>416</v>
      </c>
      <c r="B197" s="6" t="s">
        <v>1202</v>
      </c>
    </row>
    <row r="198" spans="1:2" x14ac:dyDescent="0.3">
      <c r="A198" s="6" t="s">
        <v>418</v>
      </c>
      <c r="B198" s="6" t="s">
        <v>1300</v>
      </c>
    </row>
    <row r="199" spans="1:2" x14ac:dyDescent="0.3">
      <c r="A199" s="6" t="s">
        <v>419</v>
      </c>
      <c r="B199" s="6" t="s">
        <v>1414</v>
      </c>
    </row>
    <row r="200" spans="1:2" x14ac:dyDescent="0.3">
      <c r="A200" s="6" t="s">
        <v>420</v>
      </c>
      <c r="B200" s="6" t="s">
        <v>1299</v>
      </c>
    </row>
    <row r="201" spans="1:2" x14ac:dyDescent="0.3">
      <c r="A201" s="6" t="s">
        <v>421</v>
      </c>
      <c r="B201" s="6" t="s">
        <v>1316</v>
      </c>
    </row>
    <row r="202" spans="1:2" x14ac:dyDescent="0.3">
      <c r="A202" s="6" t="s">
        <v>423</v>
      </c>
      <c r="B202" s="6" t="s">
        <v>1274</v>
      </c>
    </row>
    <row r="203" spans="1:2" x14ac:dyDescent="0.3">
      <c r="A203" s="6" t="s">
        <v>424</v>
      </c>
      <c r="B203" s="6" t="s">
        <v>1288</v>
      </c>
    </row>
    <row r="204" spans="1:2" x14ac:dyDescent="0.3">
      <c r="A204" s="6" t="s">
        <v>426</v>
      </c>
      <c r="B204" s="6" t="s">
        <v>1303</v>
      </c>
    </row>
    <row r="205" spans="1:2" x14ac:dyDescent="0.3">
      <c r="A205" s="6" t="s">
        <v>427</v>
      </c>
      <c r="B205" s="6" t="s">
        <v>1314</v>
      </c>
    </row>
    <row r="206" spans="1:2" x14ac:dyDescent="0.3">
      <c r="A206" s="6" t="s">
        <v>428</v>
      </c>
      <c r="B206" s="6" t="s">
        <v>1428</v>
      </c>
    </row>
    <row r="207" spans="1:2" x14ac:dyDescent="0.3">
      <c r="A207" s="6" t="s">
        <v>429</v>
      </c>
      <c r="B207" s="6" t="s">
        <v>1276</v>
      </c>
    </row>
    <row r="208" spans="1:2" x14ac:dyDescent="0.3">
      <c r="A208" s="6" t="s">
        <v>433</v>
      </c>
      <c r="B208" s="6" t="s">
        <v>1304</v>
      </c>
    </row>
    <row r="209" spans="1:2" x14ac:dyDescent="0.3">
      <c r="A209" s="6" t="s">
        <v>434</v>
      </c>
      <c r="B209" s="6" t="s">
        <v>1273</v>
      </c>
    </row>
    <row r="210" spans="1:2" x14ac:dyDescent="0.3">
      <c r="A210" s="6" t="s">
        <v>435</v>
      </c>
      <c r="B210" s="6" t="s">
        <v>1295</v>
      </c>
    </row>
    <row r="211" spans="1:2" x14ac:dyDescent="0.3">
      <c r="A211" s="6" t="s">
        <v>436</v>
      </c>
      <c r="B211" s="6" t="s">
        <v>1296</v>
      </c>
    </row>
    <row r="212" spans="1:2" x14ac:dyDescent="0.3">
      <c r="A212" s="6" t="s">
        <v>437</v>
      </c>
      <c r="B212" s="6" t="s">
        <v>1282</v>
      </c>
    </row>
    <row r="213" spans="1:2" x14ac:dyDescent="0.3">
      <c r="A213" s="6" t="s">
        <v>438</v>
      </c>
      <c r="B213" s="6" t="s">
        <v>1337</v>
      </c>
    </row>
    <row r="214" spans="1:2" x14ac:dyDescent="0.3">
      <c r="A214" s="6" t="s">
        <v>439</v>
      </c>
      <c r="B214" s="6" t="s">
        <v>1398</v>
      </c>
    </row>
    <row r="215" spans="1:2" x14ac:dyDescent="0.3">
      <c r="A215" s="6" t="s">
        <v>440</v>
      </c>
      <c r="B215" s="6" t="s">
        <v>1388</v>
      </c>
    </row>
    <row r="216" spans="1:2" x14ac:dyDescent="0.3">
      <c r="A216" s="6" t="s">
        <v>441</v>
      </c>
      <c r="B216" s="6" t="s">
        <v>1339</v>
      </c>
    </row>
    <row r="217" spans="1:2" x14ac:dyDescent="0.3">
      <c r="A217" s="6" t="s">
        <v>442</v>
      </c>
      <c r="B217" s="6" t="s">
        <v>1333</v>
      </c>
    </row>
    <row r="218" spans="1:2" x14ac:dyDescent="0.3">
      <c r="A218" s="6" t="s">
        <v>443</v>
      </c>
      <c r="B218" s="6" t="s">
        <v>1332</v>
      </c>
    </row>
    <row r="219" spans="1:2" x14ac:dyDescent="0.3">
      <c r="A219" s="6" t="s">
        <v>444</v>
      </c>
      <c r="B219" s="6" t="s">
        <v>1204</v>
      </c>
    </row>
    <row r="220" spans="1:2" x14ac:dyDescent="0.3">
      <c r="A220" s="6" t="s">
        <v>445</v>
      </c>
      <c r="B220" s="6" t="s">
        <v>576</v>
      </c>
    </row>
    <row r="221" spans="1:2" x14ac:dyDescent="0.3">
      <c r="A221" s="6" t="s">
        <v>446</v>
      </c>
      <c r="B221" s="6" t="s">
        <v>1355</v>
      </c>
    </row>
    <row r="222" spans="1:2" x14ac:dyDescent="0.3">
      <c r="A222" s="6" t="s">
        <v>447</v>
      </c>
      <c r="B222" s="6" t="s">
        <v>1353</v>
      </c>
    </row>
    <row r="223" spans="1:2" x14ac:dyDescent="0.3">
      <c r="A223" s="6" t="s">
        <v>448</v>
      </c>
      <c r="B223" s="6" t="s">
        <v>1340</v>
      </c>
    </row>
    <row r="224" spans="1:2" x14ac:dyDescent="0.3">
      <c r="A224" s="6" t="s">
        <v>449</v>
      </c>
      <c r="B224" s="6" t="s">
        <v>575</v>
      </c>
    </row>
    <row r="225" spans="1:2" x14ac:dyDescent="0.3">
      <c r="A225" s="6" t="s">
        <v>450</v>
      </c>
      <c r="B225" s="6" t="s">
        <v>1356</v>
      </c>
    </row>
    <row r="226" spans="1:2" x14ac:dyDescent="0.3">
      <c r="A226" s="6" t="s">
        <v>452</v>
      </c>
      <c r="B226" s="6" t="s">
        <v>1351</v>
      </c>
    </row>
    <row r="227" spans="1:2" x14ac:dyDescent="0.3">
      <c r="A227" s="6" t="s">
        <v>454</v>
      </c>
      <c r="B227" s="6" t="s">
        <v>1352</v>
      </c>
    </row>
    <row r="228" spans="1:2" x14ac:dyDescent="0.3">
      <c r="A228" s="6" t="s">
        <v>455</v>
      </c>
      <c r="B228" s="6" t="s">
        <v>1334</v>
      </c>
    </row>
    <row r="229" spans="1:2" x14ac:dyDescent="0.3">
      <c r="A229" s="6" t="s">
        <v>456</v>
      </c>
      <c r="B229" s="6" t="s">
        <v>1335</v>
      </c>
    </row>
    <row r="230" spans="1:2" x14ac:dyDescent="0.3">
      <c r="A230" s="6" t="s">
        <v>458</v>
      </c>
      <c r="B230" s="6" t="s">
        <v>1365</v>
      </c>
    </row>
    <row r="231" spans="1:2" x14ac:dyDescent="0.3">
      <c r="A231" s="6" t="s">
        <v>459</v>
      </c>
      <c r="B231" s="6" t="s">
        <v>1363</v>
      </c>
    </row>
    <row r="232" spans="1:2" x14ac:dyDescent="0.3">
      <c r="A232" s="6" t="s">
        <v>460</v>
      </c>
      <c r="B232" s="6" t="s">
        <v>1272</v>
      </c>
    </row>
    <row r="233" spans="1:2" x14ac:dyDescent="0.3">
      <c r="A233" s="6" t="s">
        <v>462</v>
      </c>
      <c r="B233" s="6" t="s">
        <v>1369</v>
      </c>
    </row>
    <row r="234" spans="1:2" x14ac:dyDescent="0.3">
      <c r="A234" s="6" t="s">
        <v>463</v>
      </c>
      <c r="B234" s="6" t="s">
        <v>1364</v>
      </c>
    </row>
    <row r="235" spans="1:2" x14ac:dyDescent="0.3">
      <c r="A235" s="6" t="s">
        <v>464</v>
      </c>
      <c r="B235" s="6" t="s">
        <v>567</v>
      </c>
    </row>
    <row r="236" spans="1:2" x14ac:dyDescent="0.3">
      <c r="A236" s="6" t="s">
        <v>466</v>
      </c>
      <c r="B236" s="6" t="s">
        <v>1289</v>
      </c>
    </row>
    <row r="237" spans="1:2" x14ac:dyDescent="0.3">
      <c r="A237" s="6" t="s">
        <v>467</v>
      </c>
      <c r="B237" s="6" t="s">
        <v>571</v>
      </c>
    </row>
    <row r="238" spans="1:2" x14ac:dyDescent="0.3">
      <c r="A238" s="6" t="s">
        <v>468</v>
      </c>
      <c r="B238" s="6" t="s">
        <v>547</v>
      </c>
    </row>
    <row r="239" spans="1:2" x14ac:dyDescent="0.3">
      <c r="A239" s="6" t="s">
        <v>469</v>
      </c>
      <c r="B239" s="6" t="s">
        <v>502</v>
      </c>
    </row>
    <row r="240" spans="1:2" x14ac:dyDescent="0.3">
      <c r="A240" s="6" t="s">
        <v>471</v>
      </c>
      <c r="B240" s="6" t="s">
        <v>580</v>
      </c>
    </row>
    <row r="241" spans="1:2" x14ac:dyDescent="0.3">
      <c r="A241" s="6" t="s">
        <v>473</v>
      </c>
      <c r="B241" s="6" t="s">
        <v>566</v>
      </c>
    </row>
    <row r="242" spans="1:2" x14ac:dyDescent="0.3">
      <c r="A242" s="6" t="s">
        <v>475</v>
      </c>
      <c r="B242" s="6" t="s">
        <v>1367</v>
      </c>
    </row>
    <row r="243" spans="1:2" x14ac:dyDescent="0.3">
      <c r="A243" s="6" t="s">
        <v>476</v>
      </c>
      <c r="B243" s="6" t="s">
        <v>699</v>
      </c>
    </row>
    <row r="244" spans="1:2" x14ac:dyDescent="0.3">
      <c r="A244" s="6" t="s">
        <v>477</v>
      </c>
      <c r="B244" s="6" t="s">
        <v>714</v>
      </c>
    </row>
    <row r="245" spans="1:2" x14ac:dyDescent="0.3">
      <c r="A245" s="6" t="s">
        <v>478</v>
      </c>
      <c r="B245" s="6" t="s">
        <v>961</v>
      </c>
    </row>
    <row r="246" spans="1:2" x14ac:dyDescent="0.3">
      <c r="A246" s="6" t="s">
        <v>479</v>
      </c>
      <c r="B246" s="6" t="s">
        <v>1424</v>
      </c>
    </row>
    <row r="247" spans="1:2" x14ac:dyDescent="0.3">
      <c r="A247" s="6" t="s">
        <v>483</v>
      </c>
      <c r="B247" s="6" t="s">
        <v>1425</v>
      </c>
    </row>
    <row r="248" spans="1:2" x14ac:dyDescent="0.3">
      <c r="A248" s="6" t="s">
        <v>485</v>
      </c>
      <c r="B248" s="6" t="s">
        <v>696</v>
      </c>
    </row>
    <row r="249" spans="1:2" x14ac:dyDescent="0.3">
      <c r="A249" s="6" t="s">
        <v>486</v>
      </c>
      <c r="B249" s="6" t="s">
        <v>700</v>
      </c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2"/>
  <sheetViews>
    <sheetView zoomScaleNormal="100" zoomScaleSheetLayoutView="100" workbookViewId="0"/>
  </sheetViews>
  <sheetFormatPr defaultRowHeight="14.4" x14ac:dyDescent="0.3"/>
  <cols>
    <col min="1" max="1" width="3" bestFit="1" customWidth="1"/>
    <col min="2" max="2" width="30" bestFit="1" customWidth="1"/>
  </cols>
  <sheetData>
    <row r="1" spans="1:2" x14ac:dyDescent="0.3">
      <c r="A1" s="25" t="s">
        <v>681</v>
      </c>
      <c r="B1" s="25" t="s">
        <v>1158</v>
      </c>
    </row>
    <row r="2" spans="1:2" x14ac:dyDescent="0.3">
      <c r="A2" s="4" t="s">
        <v>1</v>
      </c>
      <c r="B2" s="4" t="s">
        <v>1240</v>
      </c>
    </row>
    <row r="3" spans="1:2" x14ac:dyDescent="0.3">
      <c r="A3" s="4" t="s">
        <v>3</v>
      </c>
      <c r="B3" s="4" t="s">
        <v>1241</v>
      </c>
    </row>
    <row r="4" spans="1:2" x14ac:dyDescent="0.3">
      <c r="A4" s="4" t="s">
        <v>4</v>
      </c>
      <c r="B4" s="4" t="s">
        <v>1239</v>
      </c>
    </row>
    <row r="5" spans="1:2" x14ac:dyDescent="0.3">
      <c r="A5" s="4" t="s">
        <v>680</v>
      </c>
      <c r="B5" s="4" t="s">
        <v>687</v>
      </c>
    </row>
    <row r="6" spans="1:2" x14ac:dyDescent="0.3">
      <c r="A6" s="4" t="s">
        <v>662</v>
      </c>
      <c r="B6" s="4" t="s">
        <v>675</v>
      </c>
    </row>
    <row r="7" spans="1:2" x14ac:dyDescent="0.3">
      <c r="A7" s="4" t="s">
        <v>40</v>
      </c>
      <c r="B7" s="4" t="s">
        <v>26</v>
      </c>
    </row>
    <row r="8" spans="1:2" x14ac:dyDescent="0.3">
      <c r="A8" s="4" t="s">
        <v>41</v>
      </c>
      <c r="B8" s="4" t="s">
        <v>33</v>
      </c>
    </row>
    <row r="9" spans="1:2" x14ac:dyDescent="0.3">
      <c r="A9" s="4" t="s">
        <v>42</v>
      </c>
      <c r="B9" s="4" t="s">
        <v>1483</v>
      </c>
    </row>
    <row r="10" spans="1:2" x14ac:dyDescent="0.3">
      <c r="A10" s="4" t="s">
        <v>43</v>
      </c>
      <c r="B10" s="4" t="s">
        <v>29</v>
      </c>
    </row>
    <row r="11" spans="1:2" x14ac:dyDescent="0.3">
      <c r="A11" s="4" t="s">
        <v>46</v>
      </c>
      <c r="B11" s="4" t="s">
        <v>28</v>
      </c>
    </row>
    <row r="12" spans="1:2" x14ac:dyDescent="0.3">
      <c r="A12" s="4" t="s">
        <v>56</v>
      </c>
      <c r="B12" s="4" t="s">
        <v>11</v>
      </c>
    </row>
    <row r="13" spans="1:2" x14ac:dyDescent="0.3">
      <c r="A13" s="4" t="s">
        <v>57</v>
      </c>
      <c r="B13" s="4" t="s">
        <v>15</v>
      </c>
    </row>
    <row r="14" spans="1:2" x14ac:dyDescent="0.3">
      <c r="A14" s="4" t="s">
        <v>58</v>
      </c>
      <c r="B14" s="4" t="s">
        <v>12</v>
      </c>
    </row>
    <row r="15" spans="1:2" x14ac:dyDescent="0.3">
      <c r="A15" s="4" t="s">
        <v>68</v>
      </c>
      <c r="B15" s="4" t="s">
        <v>13</v>
      </c>
    </row>
    <row r="16" spans="1:2" x14ac:dyDescent="0.3">
      <c r="A16" s="4" t="s">
        <v>59</v>
      </c>
      <c r="B16" s="4" t="s">
        <v>44</v>
      </c>
    </row>
    <row r="17" spans="1:2" x14ac:dyDescent="0.3">
      <c r="A17" s="4" t="s">
        <v>60</v>
      </c>
      <c r="B17" s="4" t="s">
        <v>25</v>
      </c>
    </row>
    <row r="18" spans="1:2" x14ac:dyDescent="0.3">
      <c r="A18" s="4" t="s">
        <v>61</v>
      </c>
      <c r="B18" s="4" t="s">
        <v>37</v>
      </c>
    </row>
    <row r="19" spans="1:2" x14ac:dyDescent="0.3">
      <c r="A19" s="4" t="s">
        <v>62</v>
      </c>
      <c r="B19" s="4" t="s">
        <v>27</v>
      </c>
    </row>
    <row r="20" spans="1:2" x14ac:dyDescent="0.3">
      <c r="A20" s="4" t="s">
        <v>63</v>
      </c>
      <c r="B20" s="4" t="s">
        <v>16</v>
      </c>
    </row>
    <row r="21" spans="1:2" x14ac:dyDescent="0.3">
      <c r="A21" s="4" t="s">
        <v>64</v>
      </c>
      <c r="B21" s="4" t="s">
        <v>1497</v>
      </c>
    </row>
    <row r="22" spans="1:2" x14ac:dyDescent="0.3">
      <c r="A22" s="4" t="s">
        <v>65</v>
      </c>
      <c r="B22" s="4" t="s">
        <v>17</v>
      </c>
    </row>
    <row r="23" spans="1:2" x14ac:dyDescent="0.3">
      <c r="A23" s="4" t="s">
        <v>66</v>
      </c>
      <c r="B23" s="4" t="s">
        <v>18</v>
      </c>
    </row>
    <row r="24" spans="1:2" x14ac:dyDescent="0.3">
      <c r="A24" s="4" t="s">
        <v>69</v>
      </c>
      <c r="B24" s="4" t="s">
        <v>19</v>
      </c>
    </row>
    <row r="25" spans="1:2" x14ac:dyDescent="0.3">
      <c r="A25" s="4" t="s">
        <v>67</v>
      </c>
      <c r="B25" s="4" t="s">
        <v>14</v>
      </c>
    </row>
    <row r="26" spans="1:2" x14ac:dyDescent="0.3">
      <c r="A26" s="4" t="s">
        <v>77</v>
      </c>
      <c r="B26" s="4" t="s">
        <v>782</v>
      </c>
    </row>
    <row r="27" spans="1:2" x14ac:dyDescent="0.3">
      <c r="A27" s="4" t="s">
        <v>144</v>
      </c>
      <c r="B27" s="4" t="s">
        <v>1461</v>
      </c>
    </row>
    <row r="28" spans="1:2" x14ac:dyDescent="0.3">
      <c r="A28" s="4" t="s">
        <v>1266</v>
      </c>
      <c r="B28" s="4" t="s">
        <v>1280</v>
      </c>
    </row>
    <row r="29" spans="1:2" x14ac:dyDescent="0.3">
      <c r="A29" s="4" t="s">
        <v>145</v>
      </c>
      <c r="B29" s="4" t="s">
        <v>70</v>
      </c>
    </row>
    <row r="30" spans="1:2" x14ac:dyDescent="0.3">
      <c r="A30" s="4">
        <v>0</v>
      </c>
      <c r="B30" s="4" t="s">
        <v>1086</v>
      </c>
    </row>
    <row r="31" spans="1:2" x14ac:dyDescent="0.3">
      <c r="A31" s="4" t="s">
        <v>933</v>
      </c>
      <c r="B31" s="4" t="s">
        <v>1092</v>
      </c>
    </row>
    <row r="32" spans="1:2" x14ac:dyDescent="0.3">
      <c r="A32" s="4" t="s">
        <v>955</v>
      </c>
      <c r="B32" s="4" t="s">
        <v>1097</v>
      </c>
    </row>
    <row r="33" spans="1:2" x14ac:dyDescent="0.3">
      <c r="A33" s="4" t="s">
        <v>1214</v>
      </c>
      <c r="B33" s="4" t="s">
        <v>1233</v>
      </c>
    </row>
    <row r="34" spans="1:2" x14ac:dyDescent="0.3">
      <c r="A34" s="4" t="s">
        <v>150</v>
      </c>
      <c r="B34" s="4" t="s">
        <v>148</v>
      </c>
    </row>
    <row r="35" spans="1:2" x14ac:dyDescent="0.3">
      <c r="A35" s="4" t="s">
        <v>488</v>
      </c>
      <c r="B35" s="4" t="s">
        <v>503</v>
      </c>
    </row>
    <row r="36" spans="1:2" x14ac:dyDescent="0.3">
      <c r="A36" s="4" t="s">
        <v>598</v>
      </c>
      <c r="B36" s="4" t="s">
        <v>631</v>
      </c>
    </row>
    <row r="37" spans="1:2" x14ac:dyDescent="0.3">
      <c r="A37" s="4" t="s">
        <v>596</v>
      </c>
      <c r="B37" s="4" t="s">
        <v>647</v>
      </c>
    </row>
    <row r="38" spans="1:2" x14ac:dyDescent="0.3">
      <c r="A38" s="4" t="s">
        <v>491</v>
      </c>
      <c r="B38" s="4" t="s">
        <v>498</v>
      </c>
    </row>
    <row r="39" spans="1:2" x14ac:dyDescent="0.3">
      <c r="A39" s="4" t="s">
        <v>490</v>
      </c>
      <c r="B39" s="4" t="s">
        <v>496</v>
      </c>
    </row>
    <row r="40" spans="1:2" x14ac:dyDescent="0.3">
      <c r="A40" s="4" t="s">
        <v>489</v>
      </c>
      <c r="B40" s="4" t="s">
        <v>504</v>
      </c>
    </row>
    <row r="41" spans="1:2" x14ac:dyDescent="0.3">
      <c r="A41" s="4" t="s">
        <v>492</v>
      </c>
      <c r="B41" s="4" t="s">
        <v>505</v>
      </c>
    </row>
    <row r="42" spans="1:2" x14ac:dyDescent="0.3">
      <c r="A42" s="4" t="s">
        <v>167</v>
      </c>
      <c r="B42" s="4" t="s">
        <v>506</v>
      </c>
    </row>
    <row r="43" spans="1:2" x14ac:dyDescent="0.3">
      <c r="A43" s="4" t="s">
        <v>493</v>
      </c>
      <c r="B43" s="4" t="s">
        <v>512</v>
      </c>
    </row>
    <row r="44" spans="1:2" x14ac:dyDescent="0.3">
      <c r="A44" s="4" t="s">
        <v>1440</v>
      </c>
      <c r="B44" s="4" t="s">
        <v>665</v>
      </c>
    </row>
    <row r="45" spans="1:2" x14ac:dyDescent="0.3">
      <c r="A45" s="4" t="s">
        <v>1441</v>
      </c>
      <c r="B45" s="4" t="s">
        <v>666</v>
      </c>
    </row>
    <row r="46" spans="1:2" x14ac:dyDescent="0.3">
      <c r="A46" s="4" t="s">
        <v>739</v>
      </c>
      <c r="B46" s="4" t="s">
        <v>810</v>
      </c>
    </row>
    <row r="47" spans="1:2" x14ac:dyDescent="0.3">
      <c r="A47" s="4" t="s">
        <v>750</v>
      </c>
      <c r="B47" s="4" t="s">
        <v>817</v>
      </c>
    </row>
    <row r="48" spans="1:2" x14ac:dyDescent="0.3">
      <c r="A48" s="4" t="s">
        <v>754</v>
      </c>
      <c r="B48" s="4" t="s">
        <v>818</v>
      </c>
    </row>
    <row r="49" spans="1:2" x14ac:dyDescent="0.3">
      <c r="A49" s="4" t="s">
        <v>943</v>
      </c>
      <c r="B49" s="4" t="s">
        <v>1074</v>
      </c>
    </row>
    <row r="50" spans="1:2" x14ac:dyDescent="0.3">
      <c r="A50" s="4" t="s">
        <v>910</v>
      </c>
      <c r="B50" s="4" t="s">
        <v>1075</v>
      </c>
    </row>
    <row r="51" spans="1:2" x14ac:dyDescent="0.3">
      <c r="A51" s="4" t="s">
        <v>919</v>
      </c>
      <c r="B51" s="4" t="s">
        <v>1070</v>
      </c>
    </row>
    <row r="52" spans="1:2" x14ac:dyDescent="0.3">
      <c r="A52" s="4" t="s">
        <v>894</v>
      </c>
      <c r="B52" s="4" t="s">
        <v>1088</v>
      </c>
    </row>
    <row r="53" spans="1:2" x14ac:dyDescent="0.3">
      <c r="A53" s="4" t="s">
        <v>1213</v>
      </c>
      <c r="B53" s="4" t="s">
        <v>1220</v>
      </c>
    </row>
    <row r="54" spans="1:2" x14ac:dyDescent="0.3">
      <c r="A54" s="4" t="s">
        <v>517</v>
      </c>
      <c r="B54" s="4" t="s">
        <v>530</v>
      </c>
    </row>
    <row r="55" spans="1:2" x14ac:dyDescent="0.3">
      <c r="A55" s="4" t="s">
        <v>518</v>
      </c>
      <c r="B55" s="4" t="s">
        <v>533</v>
      </c>
    </row>
    <row r="56" spans="1:2" x14ac:dyDescent="0.3">
      <c r="A56" s="4" t="s">
        <v>178</v>
      </c>
      <c r="B56" s="4" t="s">
        <v>1471</v>
      </c>
    </row>
    <row r="57" spans="1:2" x14ac:dyDescent="0.3">
      <c r="A57" s="4" t="s">
        <v>522</v>
      </c>
      <c r="B57" s="4" t="s">
        <v>529</v>
      </c>
    </row>
    <row r="58" spans="1:2" x14ac:dyDescent="0.3">
      <c r="A58" s="4" t="s">
        <v>520</v>
      </c>
      <c r="B58" s="4" t="s">
        <v>526</v>
      </c>
    </row>
    <row r="59" spans="1:2" x14ac:dyDescent="0.3">
      <c r="A59" s="4" t="s">
        <v>186</v>
      </c>
      <c r="B59" s="4" t="s">
        <v>1472</v>
      </c>
    </row>
    <row r="60" spans="1:2" x14ac:dyDescent="0.3">
      <c r="A60" s="4" t="s">
        <v>187</v>
      </c>
      <c r="B60" s="4" t="s">
        <v>1442</v>
      </c>
    </row>
    <row r="61" spans="1:2" x14ac:dyDescent="0.3">
      <c r="A61" s="4" t="s">
        <v>521</v>
      </c>
      <c r="B61" s="4" t="s">
        <v>528</v>
      </c>
    </row>
    <row r="62" spans="1:2" x14ac:dyDescent="0.3">
      <c r="A62" s="4" t="s">
        <v>190</v>
      </c>
      <c r="B62" s="4" t="s">
        <v>1486</v>
      </c>
    </row>
    <row r="63" spans="1:2" x14ac:dyDescent="0.3">
      <c r="A63" s="4" t="s">
        <v>524</v>
      </c>
      <c r="B63" s="4" t="s">
        <v>553</v>
      </c>
    </row>
    <row r="64" spans="1:2" x14ac:dyDescent="0.3">
      <c r="A64" s="4" t="s">
        <v>519</v>
      </c>
      <c r="B64" s="4" t="s">
        <v>535</v>
      </c>
    </row>
    <row r="65" spans="1:2" x14ac:dyDescent="0.3">
      <c r="A65" s="4" t="s">
        <v>198</v>
      </c>
      <c r="B65" s="4" t="s">
        <v>1505</v>
      </c>
    </row>
    <row r="66" spans="1:2" x14ac:dyDescent="0.3">
      <c r="A66" s="4" t="s">
        <v>954</v>
      </c>
      <c r="B66" s="4" t="s">
        <v>1133</v>
      </c>
    </row>
    <row r="67" spans="1:2" x14ac:dyDescent="0.3">
      <c r="A67" s="4" t="s">
        <v>885</v>
      </c>
      <c r="B67" s="4" t="s">
        <v>1141</v>
      </c>
    </row>
    <row r="68" spans="1:2" x14ac:dyDescent="0.3">
      <c r="A68" s="4" t="s">
        <v>884</v>
      </c>
      <c r="B68" s="4" t="s">
        <v>1142</v>
      </c>
    </row>
    <row r="69" spans="1:2" x14ac:dyDescent="0.3">
      <c r="A69" s="4" t="s">
        <v>1149</v>
      </c>
      <c r="B69" s="4" t="s">
        <v>1163</v>
      </c>
    </row>
    <row r="70" spans="1:2" x14ac:dyDescent="0.3">
      <c r="A70" s="4" t="s">
        <v>1259</v>
      </c>
      <c r="B70" s="4" t="s">
        <v>853</v>
      </c>
    </row>
    <row r="71" spans="1:2" x14ac:dyDescent="0.3">
      <c r="A71" s="4" t="s">
        <v>1157</v>
      </c>
      <c r="B71" s="4" t="s">
        <v>1166</v>
      </c>
    </row>
    <row r="72" spans="1:2" x14ac:dyDescent="0.3">
      <c r="A72" s="4" t="s">
        <v>1154</v>
      </c>
      <c r="B72" s="4" t="s">
        <v>1181</v>
      </c>
    </row>
    <row r="73" spans="1:2" x14ac:dyDescent="0.3">
      <c r="A73" s="4" t="s">
        <v>1265</v>
      </c>
      <c r="B73" s="4" t="s">
        <v>852</v>
      </c>
    </row>
    <row r="74" spans="1:2" x14ac:dyDescent="0.3">
      <c r="A74" s="4" t="s">
        <v>738</v>
      </c>
      <c r="B74" s="4" t="s">
        <v>773</v>
      </c>
    </row>
    <row r="75" spans="1:2" x14ac:dyDescent="0.3">
      <c r="A75" s="4" t="s">
        <v>661</v>
      </c>
      <c r="B75" s="4" t="s">
        <v>846</v>
      </c>
    </row>
    <row r="76" spans="1:2" x14ac:dyDescent="0.3">
      <c r="A76" s="4" t="s">
        <v>1437</v>
      </c>
      <c r="B76" s="4" t="s">
        <v>1438</v>
      </c>
    </row>
    <row r="77" spans="1:2" x14ac:dyDescent="0.3">
      <c r="A77" s="4" t="s">
        <v>209</v>
      </c>
      <c r="B77" s="4" t="s">
        <v>1503</v>
      </c>
    </row>
    <row r="78" spans="1:2" x14ac:dyDescent="0.3">
      <c r="A78" s="4" t="s">
        <v>210</v>
      </c>
      <c r="B78" s="4" t="s">
        <v>1487</v>
      </c>
    </row>
    <row r="79" spans="1:2" x14ac:dyDescent="0.3">
      <c r="A79" s="4" t="s">
        <v>214</v>
      </c>
      <c r="B79" s="4" t="s">
        <v>1502</v>
      </c>
    </row>
    <row r="80" spans="1:2" x14ac:dyDescent="0.3">
      <c r="A80" s="4" t="s">
        <v>1264</v>
      </c>
      <c r="B80" s="4" t="s">
        <v>1278</v>
      </c>
    </row>
    <row r="81" spans="1:2" x14ac:dyDescent="0.3">
      <c r="A81" s="4" t="s">
        <v>216</v>
      </c>
      <c r="B81" s="4" t="s">
        <v>783</v>
      </c>
    </row>
    <row r="82" spans="1:2" x14ac:dyDescent="0.3">
      <c r="A82" s="4" t="s">
        <v>1267</v>
      </c>
      <c r="B82" s="4" t="s">
        <v>1279</v>
      </c>
    </row>
    <row r="83" spans="1:2" x14ac:dyDescent="0.3">
      <c r="A83" s="4" t="s">
        <v>1260</v>
      </c>
      <c r="B83" s="4" t="s">
        <v>34</v>
      </c>
    </row>
    <row r="84" spans="1:2" x14ac:dyDescent="0.3">
      <c r="A84" s="4" t="s">
        <v>218</v>
      </c>
      <c r="B84" s="4" t="s">
        <v>1490</v>
      </c>
    </row>
    <row r="85" spans="1:2" x14ac:dyDescent="0.3">
      <c r="A85" s="4" t="s">
        <v>221</v>
      </c>
      <c r="B85" s="4" t="s">
        <v>1473</v>
      </c>
    </row>
    <row r="86" spans="1:2" x14ac:dyDescent="0.3">
      <c r="A86" s="4" t="s">
        <v>222</v>
      </c>
      <c r="B86" s="4" t="s">
        <v>1456</v>
      </c>
    </row>
    <row r="87" spans="1:2" x14ac:dyDescent="0.3">
      <c r="A87" s="4" t="s">
        <v>223</v>
      </c>
      <c r="B87" s="4" t="s">
        <v>1455</v>
      </c>
    </row>
    <row r="88" spans="1:2" x14ac:dyDescent="0.3">
      <c r="A88" s="4" t="s">
        <v>1433</v>
      </c>
      <c r="B88" s="4" t="s">
        <v>6</v>
      </c>
    </row>
    <row r="89" spans="1:2" x14ac:dyDescent="0.3">
      <c r="A89" s="4" t="s">
        <v>225</v>
      </c>
      <c r="B89" s="4" t="s">
        <v>233</v>
      </c>
    </row>
    <row r="90" spans="1:2" x14ac:dyDescent="0.3">
      <c r="A90" s="4" t="s">
        <v>1263</v>
      </c>
      <c r="B90" s="4" t="s">
        <v>1277</v>
      </c>
    </row>
    <row r="91" spans="1:2" x14ac:dyDescent="0.3">
      <c r="A91" s="4" t="s">
        <v>231</v>
      </c>
      <c r="B91" s="4" t="s">
        <v>1501</v>
      </c>
    </row>
    <row r="92" spans="1:2" x14ac:dyDescent="0.3">
      <c r="A92" s="4" t="s">
        <v>201</v>
      </c>
      <c r="B92" s="4" t="s">
        <v>1293</v>
      </c>
    </row>
    <row r="93" spans="1:2" x14ac:dyDescent="0.3">
      <c r="A93" s="4" t="s">
        <v>1323</v>
      </c>
      <c r="B93" s="4" t="s">
        <v>1345</v>
      </c>
    </row>
    <row r="94" spans="1:2" x14ac:dyDescent="0.3">
      <c r="A94" s="4" t="s">
        <v>464</v>
      </c>
      <c r="B94" s="4" t="s">
        <v>574</v>
      </c>
    </row>
    <row r="95" spans="1:2" x14ac:dyDescent="0.3">
      <c r="A95" s="4" t="s">
        <v>654</v>
      </c>
      <c r="B95" s="4" t="s">
        <v>1458</v>
      </c>
    </row>
    <row r="96" spans="1:2" x14ac:dyDescent="0.3">
      <c r="A96" s="4" t="s">
        <v>234</v>
      </c>
      <c r="B96" s="4" t="s">
        <v>1457</v>
      </c>
    </row>
    <row r="97" spans="1:2" x14ac:dyDescent="0.3">
      <c r="A97" s="4" t="s">
        <v>601</v>
      </c>
      <c r="B97" s="4" t="s">
        <v>635</v>
      </c>
    </row>
    <row r="98" spans="1:2" x14ac:dyDescent="0.3">
      <c r="A98" s="4" t="s">
        <v>236</v>
      </c>
      <c r="B98" s="4" t="s">
        <v>1459</v>
      </c>
    </row>
    <row r="99" spans="1:2" x14ac:dyDescent="0.3">
      <c r="A99" s="4" t="s">
        <v>660</v>
      </c>
      <c r="B99" s="4" t="s">
        <v>668</v>
      </c>
    </row>
    <row r="100" spans="1:2" x14ac:dyDescent="0.3">
      <c r="A100" s="4" t="s">
        <v>240</v>
      </c>
      <c r="B100" s="4" t="s">
        <v>24</v>
      </c>
    </row>
    <row r="101" spans="1:2" x14ac:dyDescent="0.3">
      <c r="A101" s="4" t="s">
        <v>523</v>
      </c>
      <c r="B101" s="4" t="s">
        <v>531</v>
      </c>
    </row>
    <row r="102" spans="1:2" x14ac:dyDescent="0.3">
      <c r="A102" s="4" t="s">
        <v>242</v>
      </c>
      <c r="B102" s="4" t="s">
        <v>1460</v>
      </c>
    </row>
    <row r="103" spans="1:2" x14ac:dyDescent="0.3">
      <c r="A103" s="4" t="s">
        <v>243</v>
      </c>
      <c r="B103" s="4" t="s">
        <v>1500</v>
      </c>
    </row>
    <row r="104" spans="1:2" x14ac:dyDescent="0.3">
      <c r="A104" s="4" t="s">
        <v>663</v>
      </c>
      <c r="B104" s="4" t="s">
        <v>678</v>
      </c>
    </row>
    <row r="105" spans="1:2" x14ac:dyDescent="0.3">
      <c r="A105" s="4" t="s">
        <v>744</v>
      </c>
      <c r="B105" s="4" t="s">
        <v>767</v>
      </c>
    </row>
    <row r="106" spans="1:2" x14ac:dyDescent="0.3">
      <c r="A106" s="4" t="s">
        <v>246</v>
      </c>
      <c r="B106" s="4" t="s">
        <v>1507</v>
      </c>
    </row>
    <row r="107" spans="1:2" x14ac:dyDescent="0.3">
      <c r="A107" s="4" t="s">
        <v>683</v>
      </c>
      <c r="B107" s="4" t="s">
        <v>689</v>
      </c>
    </row>
    <row r="108" spans="1:2" x14ac:dyDescent="0.3">
      <c r="A108" s="4" t="s">
        <v>1418</v>
      </c>
      <c r="B108" s="4" t="s">
        <v>686</v>
      </c>
    </row>
    <row r="109" spans="1:2" x14ac:dyDescent="0.3">
      <c r="A109" s="4" t="s">
        <v>1370</v>
      </c>
      <c r="B109" s="4" t="s">
        <v>1375</v>
      </c>
    </row>
    <row r="110" spans="1:2" x14ac:dyDescent="0.3">
      <c r="A110" s="4" t="s">
        <v>9</v>
      </c>
      <c r="B110" s="4" t="s">
        <v>1376</v>
      </c>
    </row>
    <row r="111" spans="1:2" x14ac:dyDescent="0.3">
      <c r="A111" s="4" t="s">
        <v>253</v>
      </c>
      <c r="B111" s="4" t="s">
        <v>1445</v>
      </c>
    </row>
    <row r="112" spans="1:2" x14ac:dyDescent="0.3">
      <c r="A112" s="4" t="s">
        <v>254</v>
      </c>
      <c r="B112" s="4" t="s">
        <v>1454</v>
      </c>
    </row>
    <row r="113" spans="1:2" x14ac:dyDescent="0.3">
      <c r="A113" s="4" t="s">
        <v>258</v>
      </c>
      <c r="B113" s="4" t="s">
        <v>1382</v>
      </c>
    </row>
    <row r="114" spans="1:2" x14ac:dyDescent="0.3">
      <c r="A114" s="4" t="s">
        <v>1381</v>
      </c>
      <c r="B114" s="4" t="s">
        <v>1383</v>
      </c>
    </row>
    <row r="115" spans="1:2" x14ac:dyDescent="0.3">
      <c r="A115" s="4" t="s">
        <v>261</v>
      </c>
      <c r="B115" s="4" t="s">
        <v>1488</v>
      </c>
    </row>
    <row r="116" spans="1:2" x14ac:dyDescent="0.3">
      <c r="A116" s="4" t="s">
        <v>1373</v>
      </c>
      <c r="B116" s="4" t="s">
        <v>1390</v>
      </c>
    </row>
    <row r="117" spans="1:2" x14ac:dyDescent="0.3">
      <c r="A117" s="4" t="s">
        <v>1374</v>
      </c>
      <c r="B117" s="4" t="s">
        <v>784</v>
      </c>
    </row>
    <row r="118" spans="1:2" x14ac:dyDescent="0.3">
      <c r="A118" s="4" t="s">
        <v>263</v>
      </c>
      <c r="B118" s="4" t="s">
        <v>854</v>
      </c>
    </row>
    <row r="119" spans="1:2" x14ac:dyDescent="0.3">
      <c r="A119" s="4" t="s">
        <v>581</v>
      </c>
      <c r="B119" s="4" t="s">
        <v>637</v>
      </c>
    </row>
    <row r="120" spans="1:2" x14ac:dyDescent="0.3">
      <c r="A120" s="4" t="s">
        <v>589</v>
      </c>
      <c r="B120" s="4" t="s">
        <v>638</v>
      </c>
    </row>
    <row r="121" spans="1:2" x14ac:dyDescent="0.3">
      <c r="A121" s="4" t="s">
        <v>603</v>
      </c>
      <c r="B121" s="4" t="s">
        <v>640</v>
      </c>
    </row>
    <row r="122" spans="1:2" x14ac:dyDescent="0.3">
      <c r="A122" s="4" t="s">
        <v>607</v>
      </c>
      <c r="B122" s="4" t="s">
        <v>636</v>
      </c>
    </row>
    <row r="123" spans="1:2" x14ac:dyDescent="0.3">
      <c r="A123" s="4" t="s">
        <v>585</v>
      </c>
      <c r="B123" s="4" t="s">
        <v>641</v>
      </c>
    </row>
    <row r="124" spans="1:2" x14ac:dyDescent="0.3">
      <c r="A124" s="4" t="s">
        <v>1371</v>
      </c>
      <c r="B124" s="4" t="s">
        <v>629</v>
      </c>
    </row>
    <row r="125" spans="1:2" x14ac:dyDescent="0.3">
      <c r="A125" s="4" t="s">
        <v>588</v>
      </c>
      <c r="B125" s="4" t="s">
        <v>1453</v>
      </c>
    </row>
    <row r="126" spans="1:2" x14ac:dyDescent="0.3">
      <c r="A126" s="4" t="s">
        <v>590</v>
      </c>
      <c r="B126" s="4" t="s">
        <v>630</v>
      </c>
    </row>
    <row r="127" spans="1:2" x14ac:dyDescent="0.3">
      <c r="A127" s="4" t="s">
        <v>587</v>
      </c>
      <c r="B127" s="4" t="s">
        <v>643</v>
      </c>
    </row>
    <row r="128" spans="1:2" x14ac:dyDescent="0.3">
      <c r="A128" s="4" t="s">
        <v>1319</v>
      </c>
      <c r="B128" s="4" t="s">
        <v>1496</v>
      </c>
    </row>
    <row r="129" spans="1:2" x14ac:dyDescent="0.3">
      <c r="A129" s="4" t="s">
        <v>582</v>
      </c>
      <c r="B129" s="4" t="s">
        <v>645</v>
      </c>
    </row>
    <row r="130" spans="1:2" x14ac:dyDescent="0.3">
      <c r="A130" s="4" t="s">
        <v>593</v>
      </c>
      <c r="B130" s="4" t="s">
        <v>613</v>
      </c>
    </row>
    <row r="131" spans="1:2" x14ac:dyDescent="0.3">
      <c r="A131" s="4" t="s">
        <v>592</v>
      </c>
      <c r="B131" s="4" t="s">
        <v>614</v>
      </c>
    </row>
    <row r="132" spans="1:2" x14ac:dyDescent="0.3">
      <c r="A132" s="4" t="s">
        <v>594</v>
      </c>
      <c r="B132" s="4" t="s">
        <v>646</v>
      </c>
    </row>
    <row r="133" spans="1:2" x14ac:dyDescent="0.3">
      <c r="A133" s="4" t="s">
        <v>595</v>
      </c>
      <c r="B133" s="4" t="s">
        <v>642</v>
      </c>
    </row>
    <row r="134" spans="1:2" x14ac:dyDescent="0.3">
      <c r="A134" s="4" t="s">
        <v>599</v>
      </c>
      <c r="B134" s="4" t="s">
        <v>610</v>
      </c>
    </row>
    <row r="135" spans="1:2" x14ac:dyDescent="0.3">
      <c r="A135" s="4" t="s">
        <v>583</v>
      </c>
      <c r="B135" s="4" t="s">
        <v>615</v>
      </c>
    </row>
    <row r="136" spans="1:2" x14ac:dyDescent="0.3">
      <c r="A136" s="4" t="s">
        <v>924</v>
      </c>
      <c r="B136" s="4" t="s">
        <v>1089</v>
      </c>
    </row>
    <row r="137" spans="1:2" x14ac:dyDescent="0.3">
      <c r="A137" s="4" t="s">
        <v>604</v>
      </c>
      <c r="B137" s="4" t="s">
        <v>651</v>
      </c>
    </row>
    <row r="138" spans="1:2" x14ac:dyDescent="0.3">
      <c r="A138" s="4" t="s">
        <v>602</v>
      </c>
      <c r="B138" s="4" t="s">
        <v>639</v>
      </c>
    </row>
    <row r="139" spans="1:2" x14ac:dyDescent="0.3">
      <c r="A139" s="4" t="s">
        <v>586</v>
      </c>
      <c r="B139" s="4" t="s">
        <v>609</v>
      </c>
    </row>
    <row r="140" spans="1:2" x14ac:dyDescent="0.3">
      <c r="A140" s="4" t="s">
        <v>1395</v>
      </c>
      <c r="B140" s="4" t="s">
        <v>1399</v>
      </c>
    </row>
    <row r="141" spans="1:2" x14ac:dyDescent="0.3">
      <c r="A141" s="4" t="s">
        <v>584</v>
      </c>
      <c r="B141" s="4" t="s">
        <v>622</v>
      </c>
    </row>
    <row r="142" spans="1:2" x14ac:dyDescent="0.3">
      <c r="A142" s="4" t="s">
        <v>591</v>
      </c>
      <c r="B142" s="4" t="s">
        <v>623</v>
      </c>
    </row>
    <row r="143" spans="1:2" x14ac:dyDescent="0.3">
      <c r="A143" s="4" t="s">
        <v>600</v>
      </c>
      <c r="B143" s="4" t="s">
        <v>624</v>
      </c>
    </row>
    <row r="144" spans="1:2" x14ac:dyDescent="0.3">
      <c r="A144" s="4" t="s">
        <v>289</v>
      </c>
      <c r="B144" s="4" t="s">
        <v>1470</v>
      </c>
    </row>
    <row r="145" spans="1:2" x14ac:dyDescent="0.3">
      <c r="A145" s="4" t="s">
        <v>606</v>
      </c>
      <c r="B145" s="4" t="s">
        <v>627</v>
      </c>
    </row>
    <row r="146" spans="1:2" x14ac:dyDescent="0.3">
      <c r="A146" s="4" t="s">
        <v>664</v>
      </c>
      <c r="B146" s="4" t="s">
        <v>679</v>
      </c>
    </row>
    <row r="147" spans="1:2" x14ac:dyDescent="0.3">
      <c r="A147" s="4">
        <v>2</v>
      </c>
      <c r="B147" s="4" t="s">
        <v>777</v>
      </c>
    </row>
    <row r="148" spans="1:2" x14ac:dyDescent="0.3">
      <c r="A148" s="4">
        <v>3</v>
      </c>
      <c r="B148" s="4" t="s">
        <v>847</v>
      </c>
    </row>
    <row r="149" spans="1:2" x14ac:dyDescent="0.3">
      <c r="A149" s="4" t="s">
        <v>701</v>
      </c>
      <c r="B149" s="4" t="s">
        <v>712</v>
      </c>
    </row>
    <row r="150" spans="1:2" x14ac:dyDescent="0.3">
      <c r="A150" s="4" t="s">
        <v>299</v>
      </c>
      <c r="B150" s="4" t="s">
        <v>1499</v>
      </c>
    </row>
    <row r="151" spans="1:2" x14ac:dyDescent="0.3">
      <c r="A151" s="4" t="s">
        <v>656</v>
      </c>
      <c r="B151" s="4" t="s">
        <v>671</v>
      </c>
    </row>
    <row r="152" spans="1:2" x14ac:dyDescent="0.3">
      <c r="A152" s="4" t="s">
        <v>597</v>
      </c>
      <c r="B152" s="4" t="s">
        <v>632</v>
      </c>
    </row>
    <row r="153" spans="1:2" x14ac:dyDescent="0.3">
      <c r="A153" s="4" t="s">
        <v>657</v>
      </c>
      <c r="B153" s="4" t="s">
        <v>672</v>
      </c>
    </row>
    <row r="154" spans="1:2" x14ac:dyDescent="0.3">
      <c r="A154" s="4" t="s">
        <v>659</v>
      </c>
      <c r="B154" s="4" t="s">
        <v>1307</v>
      </c>
    </row>
    <row r="155" spans="1:2" x14ac:dyDescent="0.3">
      <c r="A155" s="4" t="s">
        <v>658</v>
      </c>
      <c r="B155" s="4" t="s">
        <v>673</v>
      </c>
    </row>
    <row r="156" spans="1:2" x14ac:dyDescent="0.3">
      <c r="A156" s="4" t="s">
        <v>715</v>
      </c>
      <c r="B156" s="4" t="s">
        <v>787</v>
      </c>
    </row>
    <row r="157" spans="1:2" x14ac:dyDescent="0.3">
      <c r="A157" s="4" t="s">
        <v>718</v>
      </c>
      <c r="B157" s="4" t="s">
        <v>791</v>
      </c>
    </row>
    <row r="158" spans="1:2" x14ac:dyDescent="0.3">
      <c r="A158" s="4" t="s">
        <v>320</v>
      </c>
      <c r="B158" s="4" t="s">
        <v>1464</v>
      </c>
    </row>
    <row r="159" spans="1:2" x14ac:dyDescent="0.3">
      <c r="A159" s="4" t="s">
        <v>721</v>
      </c>
      <c r="B159" s="4" t="s">
        <v>774</v>
      </c>
    </row>
    <row r="160" spans="1:2" x14ac:dyDescent="0.3">
      <c r="A160" s="4" t="s">
        <v>757</v>
      </c>
      <c r="B160" s="4" t="s">
        <v>838</v>
      </c>
    </row>
    <row r="161" spans="1:2" x14ac:dyDescent="0.3">
      <c r="A161" s="4" t="s">
        <v>722</v>
      </c>
      <c r="B161" s="4" t="s">
        <v>723</v>
      </c>
    </row>
    <row r="162" spans="1:2" x14ac:dyDescent="0.3">
      <c r="A162" s="4" t="s">
        <v>724</v>
      </c>
      <c r="B162" s="4" t="s">
        <v>792</v>
      </c>
    </row>
    <row r="163" spans="1:2" x14ac:dyDescent="0.3">
      <c r="A163" s="4" t="s">
        <v>765</v>
      </c>
      <c r="B163" s="4" t="s">
        <v>794</v>
      </c>
    </row>
    <row r="164" spans="1:2" x14ac:dyDescent="0.3">
      <c r="A164" s="4" t="s">
        <v>730</v>
      </c>
      <c r="B164" s="4" t="s">
        <v>799</v>
      </c>
    </row>
    <row r="165" spans="1:2" x14ac:dyDescent="0.3">
      <c r="A165" s="4" t="s">
        <v>307</v>
      </c>
      <c r="B165" s="4" t="s">
        <v>32</v>
      </c>
    </row>
    <row r="166" spans="1:2" x14ac:dyDescent="0.3">
      <c r="A166" s="4" t="s">
        <v>760</v>
      </c>
      <c r="B166" s="4" t="s">
        <v>803</v>
      </c>
    </row>
    <row r="167" spans="1:2" x14ac:dyDescent="0.3">
      <c r="A167" s="4" t="s">
        <v>731</v>
      </c>
      <c r="B167" s="4" t="s">
        <v>804</v>
      </c>
    </row>
    <row r="168" spans="1:2" x14ac:dyDescent="0.3">
      <c r="A168" s="4" t="s">
        <v>737</v>
      </c>
      <c r="B168" s="4" t="s">
        <v>802</v>
      </c>
    </row>
    <row r="169" spans="1:2" x14ac:dyDescent="0.3">
      <c r="A169" s="4" t="s">
        <v>733</v>
      </c>
      <c r="B169" s="4" t="s">
        <v>805</v>
      </c>
    </row>
    <row r="170" spans="1:2" x14ac:dyDescent="0.3">
      <c r="A170" s="4" t="s">
        <v>734</v>
      </c>
      <c r="B170" s="4" t="s">
        <v>807</v>
      </c>
    </row>
    <row r="171" spans="1:2" x14ac:dyDescent="0.3">
      <c r="A171" s="4" t="s">
        <v>735</v>
      </c>
      <c r="B171" s="4" t="s">
        <v>801</v>
      </c>
    </row>
    <row r="172" spans="1:2" x14ac:dyDescent="0.3">
      <c r="A172" s="4" t="s">
        <v>732</v>
      </c>
      <c r="B172" s="4" t="s">
        <v>806</v>
      </c>
    </row>
    <row r="173" spans="1:2" x14ac:dyDescent="0.3">
      <c r="A173" s="4" t="s">
        <v>719</v>
      </c>
      <c r="B173" s="4" t="s">
        <v>800</v>
      </c>
    </row>
    <row r="174" spans="1:2" x14ac:dyDescent="0.3">
      <c r="A174" s="4" t="s">
        <v>736</v>
      </c>
      <c r="B174" s="4" t="s">
        <v>798</v>
      </c>
    </row>
    <row r="175" spans="1:2" x14ac:dyDescent="0.3">
      <c r="A175" s="4" t="s">
        <v>1432</v>
      </c>
      <c r="B175" s="4" t="s">
        <v>1439</v>
      </c>
    </row>
    <row r="176" spans="1:2" x14ac:dyDescent="0.3">
      <c r="A176" s="4" t="s">
        <v>741</v>
      </c>
      <c r="B176" s="4" t="s">
        <v>811</v>
      </c>
    </row>
    <row r="177" spans="1:2" x14ac:dyDescent="0.3">
      <c r="A177" s="4" t="s">
        <v>742</v>
      </c>
      <c r="B177" s="4" t="s">
        <v>813</v>
      </c>
    </row>
    <row r="178" spans="1:2" x14ac:dyDescent="0.3">
      <c r="A178" s="4" t="s">
        <v>743</v>
      </c>
      <c r="B178" s="4" t="s">
        <v>814</v>
      </c>
    </row>
    <row r="179" spans="1:2" x14ac:dyDescent="0.3">
      <c r="A179" s="4" t="s">
        <v>740</v>
      </c>
      <c r="B179" s="4" t="s">
        <v>812</v>
      </c>
    </row>
    <row r="180" spans="1:2" x14ac:dyDescent="0.3">
      <c r="A180" s="4" t="s">
        <v>745</v>
      </c>
      <c r="B180" s="4" t="s">
        <v>831</v>
      </c>
    </row>
    <row r="181" spans="1:2" x14ac:dyDescent="0.3">
      <c r="A181" s="4" t="s">
        <v>746</v>
      </c>
      <c r="B181" s="4" t="s">
        <v>815</v>
      </c>
    </row>
    <row r="182" spans="1:2" x14ac:dyDescent="0.3">
      <c r="A182" s="4" t="s">
        <v>747</v>
      </c>
      <c r="B182" s="4" t="s">
        <v>778</v>
      </c>
    </row>
    <row r="183" spans="1:2" x14ac:dyDescent="0.3">
      <c r="A183" s="4" t="s">
        <v>753</v>
      </c>
      <c r="B183" s="4" t="s">
        <v>816</v>
      </c>
    </row>
    <row r="184" spans="1:2" x14ac:dyDescent="0.3">
      <c r="A184" s="4" t="s">
        <v>749</v>
      </c>
      <c r="B184" s="4" t="s">
        <v>850</v>
      </c>
    </row>
    <row r="185" spans="1:2" x14ac:dyDescent="0.3">
      <c r="A185" s="4" t="s">
        <v>716</v>
      </c>
      <c r="B185" s="4" t="s">
        <v>788</v>
      </c>
    </row>
    <row r="186" spans="1:2" x14ac:dyDescent="0.3">
      <c r="A186" s="4" t="s">
        <v>311</v>
      </c>
      <c r="B186" s="4" t="s">
        <v>834</v>
      </c>
    </row>
    <row r="187" spans="1:2" x14ac:dyDescent="0.3">
      <c r="A187" s="4" t="s">
        <v>717</v>
      </c>
      <c r="B187" s="4" t="s">
        <v>789</v>
      </c>
    </row>
    <row r="188" spans="1:2" x14ac:dyDescent="0.3">
      <c r="A188" s="4" t="s">
        <v>755</v>
      </c>
      <c r="B188" s="4" t="s">
        <v>819</v>
      </c>
    </row>
    <row r="189" spans="1:2" x14ac:dyDescent="0.3">
      <c r="A189" s="4" t="s">
        <v>313</v>
      </c>
      <c r="B189" s="4" t="s">
        <v>833</v>
      </c>
    </row>
    <row r="190" spans="1:2" x14ac:dyDescent="0.3">
      <c r="A190" s="4" t="s">
        <v>314</v>
      </c>
      <c r="B190" s="4" t="s">
        <v>836</v>
      </c>
    </row>
    <row r="191" spans="1:2" x14ac:dyDescent="0.3">
      <c r="A191" s="4" t="s">
        <v>758</v>
      </c>
      <c r="B191" s="4" t="s">
        <v>820</v>
      </c>
    </row>
    <row r="192" spans="1:2" x14ac:dyDescent="0.3">
      <c r="A192" s="4" t="s">
        <v>761</v>
      </c>
      <c r="B192" s="4" t="s">
        <v>809</v>
      </c>
    </row>
    <row r="193" spans="1:2" x14ac:dyDescent="0.3">
      <c r="A193" s="4" t="s">
        <v>762</v>
      </c>
      <c r="B193" s="4" t="s">
        <v>808</v>
      </c>
    </row>
    <row r="194" spans="1:2" x14ac:dyDescent="0.3">
      <c r="A194" s="4" t="s">
        <v>763</v>
      </c>
      <c r="B194" s="4" t="s">
        <v>835</v>
      </c>
    </row>
    <row r="195" spans="1:2" x14ac:dyDescent="0.3">
      <c r="A195" s="4" t="s">
        <v>764</v>
      </c>
      <c r="B195" s="4" t="s">
        <v>821</v>
      </c>
    </row>
    <row r="196" spans="1:2" x14ac:dyDescent="0.3">
      <c r="A196" s="4" t="s">
        <v>842</v>
      </c>
      <c r="B196" s="4" t="s">
        <v>841</v>
      </c>
    </row>
    <row r="197" spans="1:2" x14ac:dyDescent="0.3">
      <c r="A197" s="4" t="s">
        <v>725</v>
      </c>
      <c r="B197" s="4" t="s">
        <v>796</v>
      </c>
    </row>
    <row r="198" spans="1:2" x14ac:dyDescent="0.3">
      <c r="A198" s="4" t="s">
        <v>726</v>
      </c>
      <c r="B198" s="4" t="s">
        <v>797</v>
      </c>
    </row>
    <row r="199" spans="1:2" x14ac:dyDescent="0.3">
      <c r="A199" s="4" t="s">
        <v>728</v>
      </c>
      <c r="B199" s="4" t="s">
        <v>793</v>
      </c>
    </row>
    <row r="200" spans="1:2" x14ac:dyDescent="0.3">
      <c r="A200" s="4" t="s">
        <v>729</v>
      </c>
      <c r="B200" s="4" t="s">
        <v>795</v>
      </c>
    </row>
    <row r="201" spans="1:2" x14ac:dyDescent="0.3">
      <c r="A201" s="4" t="s">
        <v>720</v>
      </c>
      <c r="B201" s="4" t="s">
        <v>786</v>
      </c>
    </row>
    <row r="202" spans="1:2" x14ac:dyDescent="0.3">
      <c r="A202" s="4" t="s">
        <v>858</v>
      </c>
      <c r="B202" s="4" t="s">
        <v>872</v>
      </c>
    </row>
    <row r="203" spans="1:2" x14ac:dyDescent="0.3">
      <c r="A203" s="4" t="s">
        <v>859</v>
      </c>
      <c r="B203" s="4" t="s">
        <v>874</v>
      </c>
    </row>
    <row r="204" spans="1:2" x14ac:dyDescent="0.3">
      <c r="A204" s="4" t="s">
        <v>1372</v>
      </c>
      <c r="B204" s="4" t="s">
        <v>1389</v>
      </c>
    </row>
    <row r="205" spans="1:2" x14ac:dyDescent="0.3">
      <c r="A205" s="4" t="s">
        <v>682</v>
      </c>
      <c r="B205" s="4" t="s">
        <v>688</v>
      </c>
    </row>
    <row r="206" spans="1:2" x14ac:dyDescent="0.3">
      <c r="A206" s="4" t="s">
        <v>863</v>
      </c>
      <c r="B206" s="4" t="s">
        <v>876</v>
      </c>
    </row>
    <row r="207" spans="1:2" x14ac:dyDescent="0.3">
      <c r="A207" s="4" t="s">
        <v>862</v>
      </c>
      <c r="B207" s="4" t="s">
        <v>873</v>
      </c>
    </row>
    <row r="208" spans="1:2" x14ac:dyDescent="0.3">
      <c r="A208" s="4" t="s">
        <v>326</v>
      </c>
      <c r="B208" s="4" t="s">
        <v>1446</v>
      </c>
    </row>
    <row r="209" spans="1:2" x14ac:dyDescent="0.3">
      <c r="A209" s="4" t="s">
        <v>860</v>
      </c>
      <c r="B209" s="4" t="s">
        <v>875</v>
      </c>
    </row>
    <row r="210" spans="1:2" x14ac:dyDescent="0.3">
      <c r="A210" s="4">
        <v>251</v>
      </c>
      <c r="B210" s="4" t="s">
        <v>878</v>
      </c>
    </row>
    <row r="211" spans="1:2" x14ac:dyDescent="0.3">
      <c r="A211" s="4" t="s">
        <v>864</v>
      </c>
      <c r="B211" s="4" t="s">
        <v>861</v>
      </c>
    </row>
    <row r="212" spans="1:2" x14ac:dyDescent="0.3">
      <c r="A212" s="4" t="s">
        <v>880</v>
      </c>
      <c r="B212" s="4" t="s">
        <v>1080</v>
      </c>
    </row>
    <row r="213" spans="1:2" x14ac:dyDescent="0.3">
      <c r="A213" s="4" t="s">
        <v>5</v>
      </c>
      <c r="B213" s="4" t="s">
        <v>1065</v>
      </c>
    </row>
    <row r="214" spans="1:2" x14ac:dyDescent="0.3">
      <c r="A214" s="4" t="s">
        <v>881</v>
      </c>
      <c r="B214" s="4" t="s">
        <v>1064</v>
      </c>
    </row>
    <row r="215" spans="1:2" x14ac:dyDescent="0.3">
      <c r="A215" s="4" t="s">
        <v>333</v>
      </c>
      <c r="B215" s="4" t="s">
        <v>1401</v>
      </c>
    </row>
    <row r="216" spans="1:2" x14ac:dyDescent="0.3">
      <c r="A216" s="4" t="s">
        <v>886</v>
      </c>
      <c r="B216" s="4" t="s">
        <v>1081</v>
      </c>
    </row>
    <row r="217" spans="1:2" x14ac:dyDescent="0.3">
      <c r="A217" s="4" t="s">
        <v>887</v>
      </c>
      <c r="B217" s="4" t="s">
        <v>779</v>
      </c>
    </row>
    <row r="218" spans="1:2" x14ac:dyDescent="0.3">
      <c r="A218" s="4" t="s">
        <v>888</v>
      </c>
      <c r="B218" s="4" t="s">
        <v>36</v>
      </c>
    </row>
    <row r="219" spans="1:2" x14ac:dyDescent="0.3">
      <c r="A219" s="4" t="s">
        <v>882</v>
      </c>
      <c r="B219" s="4" t="s">
        <v>10</v>
      </c>
    </row>
    <row r="220" spans="1:2" x14ac:dyDescent="0.3">
      <c r="A220" s="4" t="s">
        <v>334</v>
      </c>
      <c r="B220" s="4" t="s">
        <v>780</v>
      </c>
    </row>
    <row r="221" spans="1:2" x14ac:dyDescent="0.3">
      <c r="A221" s="4" t="s">
        <v>889</v>
      </c>
      <c r="B221" s="4" t="s">
        <v>848</v>
      </c>
    </row>
    <row r="222" spans="1:2" x14ac:dyDescent="0.3">
      <c r="A222" s="4" t="s">
        <v>890</v>
      </c>
      <c r="B222" s="4" t="s">
        <v>45</v>
      </c>
    </row>
    <row r="223" spans="1:2" x14ac:dyDescent="0.3">
      <c r="A223" s="4" t="s">
        <v>891</v>
      </c>
      <c r="B223" s="4" t="s">
        <v>849</v>
      </c>
    </row>
    <row r="224" spans="1:2" x14ac:dyDescent="0.3">
      <c r="A224" s="4" t="s">
        <v>335</v>
      </c>
      <c r="B224" s="4" t="s">
        <v>1357</v>
      </c>
    </row>
    <row r="225" spans="1:2" x14ac:dyDescent="0.3">
      <c r="A225" s="4" t="s">
        <v>893</v>
      </c>
      <c r="B225" s="4" t="s">
        <v>1098</v>
      </c>
    </row>
    <row r="226" spans="1:2" x14ac:dyDescent="0.3">
      <c r="A226" s="4" t="s">
        <v>1397</v>
      </c>
      <c r="B226" s="4" t="s">
        <v>1402</v>
      </c>
    </row>
    <row r="227" spans="1:2" x14ac:dyDescent="0.3">
      <c r="A227" s="4" t="s">
        <v>895</v>
      </c>
      <c r="B227" s="4" t="s">
        <v>1066</v>
      </c>
    </row>
    <row r="228" spans="1:2" x14ac:dyDescent="0.3">
      <c r="A228" s="4" t="s">
        <v>896</v>
      </c>
      <c r="B228" s="4" t="s">
        <v>1102</v>
      </c>
    </row>
    <row r="229" spans="1:2" x14ac:dyDescent="0.3">
      <c r="A229" s="4" t="s">
        <v>897</v>
      </c>
      <c r="B229" s="4" t="s">
        <v>1083</v>
      </c>
    </row>
    <row r="230" spans="1:2" x14ac:dyDescent="0.3">
      <c r="A230" s="4" t="s">
        <v>912</v>
      </c>
      <c r="B230" s="4" t="s">
        <v>1073</v>
      </c>
    </row>
    <row r="231" spans="1:2" x14ac:dyDescent="0.3">
      <c r="A231" s="4" t="s">
        <v>957</v>
      </c>
      <c r="B231" s="4" t="s">
        <v>1091</v>
      </c>
    </row>
    <row r="232" spans="1:2" x14ac:dyDescent="0.3">
      <c r="A232" s="4" t="s">
        <v>918</v>
      </c>
      <c r="B232" s="4" t="s">
        <v>1087</v>
      </c>
    </row>
    <row r="233" spans="1:2" x14ac:dyDescent="0.3">
      <c r="A233" s="4" t="s">
        <v>339</v>
      </c>
      <c r="B233" s="4" t="s">
        <v>1146</v>
      </c>
    </row>
    <row r="234" spans="1:2" x14ac:dyDescent="0.3">
      <c r="A234" s="4" t="s">
        <v>904</v>
      </c>
      <c r="B234" s="4" t="s">
        <v>1106</v>
      </c>
    </row>
    <row r="235" spans="1:2" x14ac:dyDescent="0.3">
      <c r="A235" s="4" t="s">
        <v>905</v>
      </c>
      <c r="B235" s="4" t="s">
        <v>1108</v>
      </c>
    </row>
    <row r="236" spans="1:2" x14ac:dyDescent="0.3">
      <c r="A236" s="4" t="s">
        <v>907</v>
      </c>
      <c r="B236" s="4" t="s">
        <v>1107</v>
      </c>
    </row>
    <row r="237" spans="1:2" x14ac:dyDescent="0.3">
      <c r="A237" s="4" t="s">
        <v>908</v>
      </c>
      <c r="B237" s="4" t="s">
        <v>1109</v>
      </c>
    </row>
    <row r="238" spans="1:2" x14ac:dyDescent="0.3">
      <c r="A238" s="4" t="s">
        <v>909</v>
      </c>
      <c r="B238" s="4" t="s">
        <v>1111</v>
      </c>
    </row>
    <row r="239" spans="1:2" x14ac:dyDescent="0.3">
      <c r="A239" s="4" t="s">
        <v>1475</v>
      </c>
      <c r="B239" s="4" t="s">
        <v>1105</v>
      </c>
    </row>
    <row r="240" spans="1:2" x14ac:dyDescent="0.3">
      <c r="A240" s="4" t="s">
        <v>906</v>
      </c>
      <c r="B240" s="4" t="s">
        <v>1110</v>
      </c>
    </row>
    <row r="241" spans="1:2" x14ac:dyDescent="0.3">
      <c r="A241" s="4" t="s">
        <v>903</v>
      </c>
      <c r="B241" s="4" t="s">
        <v>1069</v>
      </c>
    </row>
    <row r="242" spans="1:2" x14ac:dyDescent="0.3">
      <c r="A242" s="4" t="s">
        <v>911</v>
      </c>
      <c r="B242" s="4" t="s">
        <v>1072</v>
      </c>
    </row>
    <row r="243" spans="1:2" x14ac:dyDescent="0.3">
      <c r="A243" s="4" t="s">
        <v>922</v>
      </c>
      <c r="B243" s="4" t="s">
        <v>1134</v>
      </c>
    </row>
    <row r="244" spans="1:2" x14ac:dyDescent="0.3">
      <c r="A244" s="4" t="s">
        <v>920</v>
      </c>
      <c r="B244" s="4" t="s">
        <v>776</v>
      </c>
    </row>
    <row r="245" spans="1:2" x14ac:dyDescent="0.3">
      <c r="A245" s="4" t="s">
        <v>926</v>
      </c>
      <c r="B245" s="4" t="s">
        <v>1093</v>
      </c>
    </row>
    <row r="246" spans="1:2" x14ac:dyDescent="0.3">
      <c r="A246" s="4" t="s">
        <v>923</v>
      </c>
      <c r="B246" s="4" t="s">
        <v>1136</v>
      </c>
    </row>
    <row r="247" spans="1:2" x14ac:dyDescent="0.3">
      <c r="A247" s="4" t="s">
        <v>952</v>
      </c>
      <c r="B247" s="4" t="s">
        <v>1095</v>
      </c>
    </row>
    <row r="248" spans="1:2" x14ac:dyDescent="0.3">
      <c r="A248" s="4" t="s">
        <v>921</v>
      </c>
      <c r="B248" s="4" t="s">
        <v>1112</v>
      </c>
    </row>
    <row r="249" spans="1:2" x14ac:dyDescent="0.3">
      <c r="A249" s="4" t="s">
        <v>927</v>
      </c>
      <c r="B249" s="4" t="s">
        <v>1113</v>
      </c>
    </row>
    <row r="250" spans="1:2" x14ac:dyDescent="0.3">
      <c r="A250" s="4" t="s">
        <v>928</v>
      </c>
      <c r="B250" s="4" t="s">
        <v>1115</v>
      </c>
    </row>
    <row r="251" spans="1:2" x14ac:dyDescent="0.3">
      <c r="A251" s="4" t="s">
        <v>929</v>
      </c>
      <c r="B251" s="4" t="s">
        <v>1114</v>
      </c>
    </row>
    <row r="252" spans="1:2" x14ac:dyDescent="0.3">
      <c r="A252" s="4" t="s">
        <v>935</v>
      </c>
      <c r="B252" s="4" t="s">
        <v>1116</v>
      </c>
    </row>
    <row r="253" spans="1:2" x14ac:dyDescent="0.3">
      <c r="A253" s="4" t="s">
        <v>936</v>
      </c>
      <c r="B253" s="4" t="s">
        <v>781</v>
      </c>
    </row>
    <row r="254" spans="1:2" x14ac:dyDescent="0.3">
      <c r="A254" s="4" t="s">
        <v>937</v>
      </c>
      <c r="B254" s="4" t="s">
        <v>1117</v>
      </c>
    </row>
    <row r="255" spans="1:2" x14ac:dyDescent="0.3">
      <c r="A255" s="4" t="s">
        <v>945</v>
      </c>
      <c r="B255" s="4" t="s">
        <v>1122</v>
      </c>
    </row>
    <row r="256" spans="1:2" x14ac:dyDescent="0.3">
      <c r="A256" s="4" t="s">
        <v>942</v>
      </c>
      <c r="B256" s="4" t="s">
        <v>1119</v>
      </c>
    </row>
    <row r="257" spans="1:2" x14ac:dyDescent="0.3">
      <c r="A257" s="4" t="s">
        <v>939</v>
      </c>
      <c r="B257" s="4" t="s">
        <v>1123</v>
      </c>
    </row>
    <row r="258" spans="1:2" x14ac:dyDescent="0.3">
      <c r="A258" s="4" t="s">
        <v>940</v>
      </c>
      <c r="B258" s="4" t="s">
        <v>1121</v>
      </c>
    </row>
    <row r="259" spans="1:2" x14ac:dyDescent="0.3">
      <c r="A259" s="4" t="s">
        <v>751</v>
      </c>
      <c r="B259" s="4" t="s">
        <v>844</v>
      </c>
    </row>
    <row r="260" spans="1:2" x14ac:dyDescent="0.3">
      <c r="A260" s="4" t="s">
        <v>941</v>
      </c>
      <c r="B260" s="4" t="s">
        <v>1118</v>
      </c>
    </row>
    <row r="261" spans="1:2" x14ac:dyDescent="0.3">
      <c r="A261" s="4" t="s">
        <v>944</v>
      </c>
      <c r="B261" s="4" t="s">
        <v>1125</v>
      </c>
    </row>
    <row r="262" spans="1:2" x14ac:dyDescent="0.3">
      <c r="A262" s="4" t="s">
        <v>947</v>
      </c>
      <c r="B262" s="4" t="s">
        <v>1140</v>
      </c>
    </row>
    <row r="263" spans="1:2" x14ac:dyDescent="0.3">
      <c r="A263" s="4" t="s">
        <v>934</v>
      </c>
      <c r="B263" s="4" t="s">
        <v>1139</v>
      </c>
    </row>
    <row r="264" spans="1:2" x14ac:dyDescent="0.3">
      <c r="A264" s="4" t="s">
        <v>1476</v>
      </c>
      <c r="B264" s="4" t="s">
        <v>1126</v>
      </c>
    </row>
    <row r="265" spans="1:2" x14ac:dyDescent="0.3">
      <c r="A265" s="4" t="s">
        <v>916</v>
      </c>
      <c r="B265" s="4" t="s">
        <v>1079</v>
      </c>
    </row>
    <row r="266" spans="1:2" x14ac:dyDescent="0.3">
      <c r="A266" s="4" t="s">
        <v>948</v>
      </c>
      <c r="B266" s="4" t="s">
        <v>917</v>
      </c>
    </row>
    <row r="267" spans="1:2" x14ac:dyDescent="0.3">
      <c r="A267" s="4" t="s">
        <v>949</v>
      </c>
      <c r="B267" s="4" t="s">
        <v>1076</v>
      </c>
    </row>
    <row r="268" spans="1:2" x14ac:dyDescent="0.3">
      <c r="A268" s="4" t="s">
        <v>914</v>
      </c>
      <c r="B268" s="4" t="s">
        <v>1100</v>
      </c>
    </row>
    <row r="269" spans="1:2" x14ac:dyDescent="0.3">
      <c r="A269" s="4" t="s">
        <v>883</v>
      </c>
      <c r="B269" s="4" t="s">
        <v>1135</v>
      </c>
    </row>
    <row r="270" spans="1:2" x14ac:dyDescent="0.3">
      <c r="A270" s="4" t="s">
        <v>938</v>
      </c>
      <c r="B270" s="4" t="s">
        <v>1128</v>
      </c>
    </row>
    <row r="271" spans="1:2" x14ac:dyDescent="0.3">
      <c r="A271" s="4" t="s">
        <v>1211</v>
      </c>
      <c r="B271" s="4" t="s">
        <v>1130</v>
      </c>
    </row>
    <row r="272" spans="1:2" x14ac:dyDescent="0.3">
      <c r="A272" s="4" t="s">
        <v>457</v>
      </c>
      <c r="B272" s="4" t="s">
        <v>1348</v>
      </c>
    </row>
    <row r="273" spans="1:2" x14ac:dyDescent="0.3">
      <c r="A273" s="4" t="s">
        <v>915</v>
      </c>
      <c r="B273" s="4" t="s">
        <v>1084</v>
      </c>
    </row>
    <row r="274" spans="1:2" x14ac:dyDescent="0.3">
      <c r="A274" s="4" t="s">
        <v>892</v>
      </c>
      <c r="B274" s="4" t="s">
        <v>851</v>
      </c>
    </row>
    <row r="275" spans="1:2" x14ac:dyDescent="0.3">
      <c r="A275" s="4" t="s">
        <v>1479</v>
      </c>
      <c r="B275" s="4" t="s">
        <v>1120</v>
      </c>
    </row>
    <row r="276" spans="1:2" x14ac:dyDescent="0.3">
      <c r="A276" s="4" t="s">
        <v>950</v>
      </c>
      <c r="B276" s="4" t="s">
        <v>1131</v>
      </c>
    </row>
    <row r="277" spans="1:2" x14ac:dyDescent="0.3">
      <c r="A277" s="4" t="s">
        <v>951</v>
      </c>
      <c r="B277" s="4" t="s">
        <v>1082</v>
      </c>
    </row>
    <row r="278" spans="1:2" x14ac:dyDescent="0.3">
      <c r="A278" s="4" t="s">
        <v>351</v>
      </c>
      <c r="B278" s="4" t="s">
        <v>1463</v>
      </c>
    </row>
    <row r="279" spans="1:2" x14ac:dyDescent="0.3">
      <c r="A279" s="4" t="s">
        <v>1417</v>
      </c>
      <c r="B279" s="4" t="s">
        <v>1132</v>
      </c>
    </row>
    <row r="280" spans="1:2" x14ac:dyDescent="0.3">
      <c r="A280" s="4" t="s">
        <v>956</v>
      </c>
      <c r="B280" s="4" t="s">
        <v>1085</v>
      </c>
    </row>
    <row r="281" spans="1:2" x14ac:dyDescent="0.3">
      <c r="A281" s="4" t="s">
        <v>930</v>
      </c>
      <c r="B281" s="4" t="s">
        <v>1104</v>
      </c>
    </row>
    <row r="282" spans="1:2" x14ac:dyDescent="0.3">
      <c r="A282" s="4" t="s">
        <v>899</v>
      </c>
      <c r="B282" s="4" t="s">
        <v>1071</v>
      </c>
    </row>
    <row r="283" spans="1:2" x14ac:dyDescent="0.3">
      <c r="A283" s="4" t="s">
        <v>898</v>
      </c>
      <c r="B283" s="4" t="s">
        <v>1103</v>
      </c>
    </row>
    <row r="284" spans="1:2" x14ac:dyDescent="0.3">
      <c r="A284" s="4" t="s">
        <v>902</v>
      </c>
      <c r="B284" s="4" t="s">
        <v>1068</v>
      </c>
    </row>
    <row r="285" spans="1:2" x14ac:dyDescent="0.3">
      <c r="A285" s="4" t="s">
        <v>901</v>
      </c>
      <c r="B285" s="4" t="s">
        <v>1474</v>
      </c>
    </row>
    <row r="286" spans="1:2" x14ac:dyDescent="0.3">
      <c r="A286" s="4" t="s">
        <v>900</v>
      </c>
      <c r="B286" s="4" t="s">
        <v>1067</v>
      </c>
    </row>
    <row r="287" spans="1:2" x14ac:dyDescent="0.3">
      <c r="A287" s="4" t="s">
        <v>1148</v>
      </c>
      <c r="B287" s="4" t="s">
        <v>1179</v>
      </c>
    </row>
    <row r="288" spans="1:2" x14ac:dyDescent="0.3">
      <c r="A288" s="4" t="s">
        <v>1155</v>
      </c>
      <c r="B288" s="4" t="s">
        <v>1164</v>
      </c>
    </row>
    <row r="289" spans="1:2" x14ac:dyDescent="0.3">
      <c r="A289" s="4" t="s">
        <v>1150</v>
      </c>
      <c r="B289" s="4" t="s">
        <v>1151</v>
      </c>
    </row>
    <row r="290" spans="1:2" x14ac:dyDescent="0.3">
      <c r="A290" s="4" t="s">
        <v>363</v>
      </c>
      <c r="B290" s="4" t="s">
        <v>1497</v>
      </c>
    </row>
    <row r="291" spans="1:2" x14ac:dyDescent="0.3">
      <c r="A291" s="4" t="s">
        <v>1153</v>
      </c>
      <c r="B291" s="4" t="s">
        <v>1180</v>
      </c>
    </row>
    <row r="292" spans="1:2" x14ac:dyDescent="0.3">
      <c r="A292" s="4" t="s">
        <v>1156</v>
      </c>
      <c r="B292" s="4" t="s">
        <v>1165</v>
      </c>
    </row>
    <row r="293" spans="1:2" x14ac:dyDescent="0.3">
      <c r="A293" s="4" t="s">
        <v>372</v>
      </c>
      <c r="B293" s="4" t="s">
        <v>1504</v>
      </c>
    </row>
    <row r="294" spans="1:2" x14ac:dyDescent="0.3">
      <c r="A294" s="4" t="s">
        <v>1187</v>
      </c>
      <c r="B294" s="4" t="s">
        <v>1192</v>
      </c>
    </row>
    <row r="295" spans="1:2" x14ac:dyDescent="0.3">
      <c r="A295" s="4" t="s">
        <v>375</v>
      </c>
      <c r="B295" s="4" t="s">
        <v>1305</v>
      </c>
    </row>
    <row r="296" spans="1:2" x14ac:dyDescent="0.3">
      <c r="A296" s="4" t="s">
        <v>1191</v>
      </c>
      <c r="B296" s="4" t="s">
        <v>1205</v>
      </c>
    </row>
    <row r="297" spans="1:2" x14ac:dyDescent="0.3">
      <c r="A297" s="4" t="s">
        <v>1189</v>
      </c>
      <c r="B297" s="4" t="s">
        <v>1197</v>
      </c>
    </row>
    <row r="298" spans="1:2" x14ac:dyDescent="0.3">
      <c r="A298" s="4" t="s">
        <v>376</v>
      </c>
      <c r="B298" s="4" t="s">
        <v>1478</v>
      </c>
    </row>
    <row r="299" spans="1:2" x14ac:dyDescent="0.3">
      <c r="A299" s="4" t="s">
        <v>1188</v>
      </c>
      <c r="B299" s="4" t="s">
        <v>1196</v>
      </c>
    </row>
    <row r="300" spans="1:2" x14ac:dyDescent="0.3">
      <c r="A300" s="4" t="s">
        <v>1190</v>
      </c>
      <c r="B300" s="4" t="s">
        <v>1305</v>
      </c>
    </row>
    <row r="301" spans="1:2" x14ac:dyDescent="0.3">
      <c r="A301" s="4" t="s">
        <v>378</v>
      </c>
      <c r="B301" s="4" t="s">
        <v>1199</v>
      </c>
    </row>
    <row r="302" spans="1:2" x14ac:dyDescent="0.3">
      <c r="A302" s="4" t="s">
        <v>379</v>
      </c>
      <c r="B302" s="4" t="s">
        <v>1485</v>
      </c>
    </row>
    <row r="303" spans="1:2" x14ac:dyDescent="0.3">
      <c r="A303" s="4" t="s">
        <v>380</v>
      </c>
      <c r="B303" s="4" t="s">
        <v>1477</v>
      </c>
    </row>
    <row r="304" spans="1:2" x14ac:dyDescent="0.3">
      <c r="A304" s="4" t="s">
        <v>1362</v>
      </c>
      <c r="B304" s="4" t="s">
        <v>1366</v>
      </c>
    </row>
    <row r="305" spans="1:2" x14ac:dyDescent="0.3">
      <c r="A305" s="4" t="s">
        <v>690</v>
      </c>
      <c r="B305" s="4" t="s">
        <v>693</v>
      </c>
    </row>
    <row r="306" spans="1:2" x14ac:dyDescent="0.3">
      <c r="A306" s="4" t="s">
        <v>1330</v>
      </c>
      <c r="B306" s="4" t="s">
        <v>1346</v>
      </c>
    </row>
    <row r="307" spans="1:2" x14ac:dyDescent="0.3">
      <c r="A307" s="4" t="s">
        <v>1207</v>
      </c>
      <c r="B307" s="4" t="s">
        <v>1228</v>
      </c>
    </row>
    <row r="308" spans="1:2" x14ac:dyDescent="0.3">
      <c r="A308" s="4" t="s">
        <v>1208</v>
      </c>
      <c r="B308" s="4" t="s">
        <v>1226</v>
      </c>
    </row>
    <row r="309" spans="1:2" x14ac:dyDescent="0.3">
      <c r="A309" s="4" t="s">
        <v>1210</v>
      </c>
      <c r="B309" s="4" t="s">
        <v>1230</v>
      </c>
    </row>
    <row r="310" spans="1:2" x14ac:dyDescent="0.3">
      <c r="A310" s="4" t="s">
        <v>1218</v>
      </c>
      <c r="B310" s="4" t="s">
        <v>1234</v>
      </c>
    </row>
    <row r="311" spans="1:2" x14ac:dyDescent="0.3">
      <c r="A311" s="4" t="s">
        <v>1209</v>
      </c>
      <c r="B311" s="4" t="s">
        <v>1229</v>
      </c>
    </row>
    <row r="312" spans="1:2" x14ac:dyDescent="0.3">
      <c r="A312" s="4" t="s">
        <v>752</v>
      </c>
      <c r="B312" s="4" t="s">
        <v>756</v>
      </c>
    </row>
    <row r="313" spans="1:2" x14ac:dyDescent="0.3">
      <c r="A313" s="4" t="s">
        <v>388</v>
      </c>
      <c r="B313" s="4" t="s">
        <v>1506</v>
      </c>
    </row>
    <row r="314" spans="1:2" x14ac:dyDescent="0.3">
      <c r="A314" s="4" t="s">
        <v>1217</v>
      </c>
      <c r="B314" s="4" t="s">
        <v>1206</v>
      </c>
    </row>
    <row r="315" spans="1:2" x14ac:dyDescent="0.3">
      <c r="A315" s="4" t="s">
        <v>1215</v>
      </c>
      <c r="B315" s="4" t="s">
        <v>31</v>
      </c>
    </row>
    <row r="316" spans="1:2" x14ac:dyDescent="0.3">
      <c r="A316" s="4" t="s">
        <v>1216</v>
      </c>
      <c r="B316" s="4" t="s">
        <v>1235</v>
      </c>
    </row>
    <row r="317" spans="1:2" x14ac:dyDescent="0.3">
      <c r="A317" s="4" t="s">
        <v>22</v>
      </c>
      <c r="B317" s="4" t="s">
        <v>23</v>
      </c>
    </row>
    <row r="318" spans="1:2" x14ac:dyDescent="0.3">
      <c r="A318" s="4" t="s">
        <v>913</v>
      </c>
      <c r="B318" s="4" t="s">
        <v>1099</v>
      </c>
    </row>
    <row r="319" spans="1:2" x14ac:dyDescent="0.3">
      <c r="A319" s="4" t="s">
        <v>931</v>
      </c>
      <c r="B319" s="4" t="s">
        <v>1127</v>
      </c>
    </row>
    <row r="320" spans="1:2" x14ac:dyDescent="0.3">
      <c r="A320" s="4" t="s">
        <v>1320</v>
      </c>
      <c r="B320" s="4" t="s">
        <v>1349</v>
      </c>
    </row>
    <row r="321" spans="1:2" x14ac:dyDescent="0.3">
      <c r="A321" s="4" t="s">
        <v>7</v>
      </c>
      <c r="B321" s="4" t="s">
        <v>7</v>
      </c>
    </row>
    <row r="322" spans="1:2" x14ac:dyDescent="0.3">
      <c r="A322" s="4" t="s">
        <v>392</v>
      </c>
      <c r="B322" s="4" t="s">
        <v>1238</v>
      </c>
    </row>
    <row r="323" spans="1:2" x14ac:dyDescent="0.3">
      <c r="A323" s="4" t="s">
        <v>1270</v>
      </c>
      <c r="B323" s="4" t="s">
        <v>829</v>
      </c>
    </row>
    <row r="324" spans="1:2" x14ac:dyDescent="0.3">
      <c r="A324" s="4" t="s">
        <v>393</v>
      </c>
      <c r="B324" s="4" t="s">
        <v>1484</v>
      </c>
    </row>
    <row r="325" spans="1:2" x14ac:dyDescent="0.3">
      <c r="A325" s="4" t="s">
        <v>1219</v>
      </c>
      <c r="B325" s="4" t="s">
        <v>1232</v>
      </c>
    </row>
    <row r="326" spans="1:2" x14ac:dyDescent="0.3">
      <c r="A326" s="4" t="s">
        <v>1212</v>
      </c>
      <c r="B326" s="4" t="s">
        <v>692</v>
      </c>
    </row>
    <row r="327" spans="1:2" x14ac:dyDescent="0.3">
      <c r="A327" s="4" t="s">
        <v>727</v>
      </c>
      <c r="B327" s="4" t="s">
        <v>691</v>
      </c>
    </row>
    <row r="328" spans="1:2" x14ac:dyDescent="0.3">
      <c r="A328" s="4" t="s">
        <v>1243</v>
      </c>
      <c r="B328" s="4" t="s">
        <v>1254</v>
      </c>
    </row>
    <row r="329" spans="1:2" x14ac:dyDescent="0.3">
      <c r="A329" s="4" t="s">
        <v>399</v>
      </c>
      <c r="B329" s="4" t="s">
        <v>1247</v>
      </c>
    </row>
    <row r="330" spans="1:2" x14ac:dyDescent="0.3">
      <c r="A330" s="4" t="s">
        <v>400</v>
      </c>
      <c r="B330" s="4" t="s">
        <v>1489</v>
      </c>
    </row>
    <row r="331" spans="1:2" x14ac:dyDescent="0.3">
      <c r="A331" s="4" t="s">
        <v>401</v>
      </c>
      <c r="B331" s="4" t="s">
        <v>1255</v>
      </c>
    </row>
    <row r="332" spans="1:2" x14ac:dyDescent="0.3">
      <c r="A332" s="4" t="s">
        <v>605</v>
      </c>
      <c r="B332" s="4" t="s">
        <v>644</v>
      </c>
    </row>
    <row r="333" spans="1:2" x14ac:dyDescent="0.3">
      <c r="A333" s="4" t="s">
        <v>1246</v>
      </c>
      <c r="B333" s="4" t="s">
        <v>1256</v>
      </c>
    </row>
    <row r="334" spans="1:2" x14ac:dyDescent="0.3">
      <c r="A334" s="4" t="s">
        <v>1244</v>
      </c>
      <c r="B334" s="4" t="s">
        <v>1252</v>
      </c>
    </row>
    <row r="335" spans="1:2" x14ac:dyDescent="0.3">
      <c r="A335" s="4" t="s">
        <v>1245</v>
      </c>
      <c r="B335" s="4" t="s">
        <v>1251</v>
      </c>
    </row>
    <row r="336" spans="1:2" x14ac:dyDescent="0.3">
      <c r="A336" s="4" t="s">
        <v>1258</v>
      </c>
      <c r="B336" s="4" t="s">
        <v>1286</v>
      </c>
    </row>
    <row r="337" spans="1:2" x14ac:dyDescent="0.3">
      <c r="A337" s="4" t="s">
        <v>202</v>
      </c>
      <c r="B337" s="4" t="s">
        <v>1287</v>
      </c>
    </row>
    <row r="338" spans="1:2" x14ac:dyDescent="0.3">
      <c r="A338" s="4" t="s">
        <v>406</v>
      </c>
      <c r="B338" s="4" t="s">
        <v>1468</v>
      </c>
    </row>
    <row r="339" spans="1:2" x14ac:dyDescent="0.3">
      <c r="A339" s="4" t="s">
        <v>407</v>
      </c>
      <c r="B339" s="4" t="s">
        <v>1467</v>
      </c>
    </row>
    <row r="340" spans="1:2" x14ac:dyDescent="0.3">
      <c r="A340" s="4" t="s">
        <v>408</v>
      </c>
      <c r="B340" s="4" t="s">
        <v>1466</v>
      </c>
    </row>
    <row r="341" spans="1:2" x14ac:dyDescent="0.3">
      <c r="A341" s="4" t="s">
        <v>1261</v>
      </c>
      <c r="B341" s="4" t="s">
        <v>1262</v>
      </c>
    </row>
    <row r="342" spans="1:2" x14ac:dyDescent="0.3">
      <c r="A342" s="4" t="s">
        <v>414</v>
      </c>
      <c r="B342" s="4" t="s">
        <v>1498</v>
      </c>
    </row>
    <row r="343" spans="1:2" x14ac:dyDescent="0.3">
      <c r="A343" s="4" t="s">
        <v>417</v>
      </c>
      <c r="B343" s="4" t="s">
        <v>1315</v>
      </c>
    </row>
    <row r="344" spans="1:2" x14ac:dyDescent="0.3">
      <c r="A344" s="4" t="s">
        <v>1408</v>
      </c>
      <c r="B344" s="4" t="s">
        <v>21</v>
      </c>
    </row>
    <row r="345" spans="1:2" x14ac:dyDescent="0.3">
      <c r="A345" s="4" t="s">
        <v>1409</v>
      </c>
      <c r="B345" s="4" t="s">
        <v>1413</v>
      </c>
    </row>
    <row r="346" spans="1:2" x14ac:dyDescent="0.3">
      <c r="A346" s="4" t="s">
        <v>422</v>
      </c>
      <c r="B346" s="4" t="s">
        <v>1498</v>
      </c>
    </row>
    <row r="347" spans="1:2" x14ac:dyDescent="0.3">
      <c r="A347" s="4" t="s">
        <v>425</v>
      </c>
      <c r="B347" s="4" t="s">
        <v>1469</v>
      </c>
    </row>
    <row r="348" spans="1:2" x14ac:dyDescent="0.3">
      <c r="A348" s="4" t="s">
        <v>1410</v>
      </c>
      <c r="B348" s="4" t="s">
        <v>1416</v>
      </c>
    </row>
    <row r="349" spans="1:2" x14ac:dyDescent="0.3">
      <c r="A349" s="4" t="s">
        <v>1396</v>
      </c>
      <c r="B349" s="4" t="s">
        <v>1400</v>
      </c>
    </row>
    <row r="350" spans="1:2" x14ac:dyDescent="0.3">
      <c r="A350" s="4" t="s">
        <v>430</v>
      </c>
      <c r="B350" s="4" t="s">
        <v>1492</v>
      </c>
    </row>
    <row r="351" spans="1:2" x14ac:dyDescent="0.3">
      <c r="A351" s="4" t="s">
        <v>1268</v>
      </c>
      <c r="B351" s="4" t="s">
        <v>1310</v>
      </c>
    </row>
    <row r="352" spans="1:2" x14ac:dyDescent="0.3">
      <c r="A352" s="4" t="s">
        <v>431</v>
      </c>
      <c r="B352" s="4" t="s">
        <v>1297</v>
      </c>
    </row>
    <row r="353" spans="1:2" x14ac:dyDescent="0.3">
      <c r="A353" s="4" t="s">
        <v>1271</v>
      </c>
      <c r="B353" s="4" t="s">
        <v>1308</v>
      </c>
    </row>
    <row r="354" spans="1:2" x14ac:dyDescent="0.3">
      <c r="A354" s="4" t="s">
        <v>432</v>
      </c>
      <c r="B354" s="4" t="s">
        <v>1491</v>
      </c>
    </row>
    <row r="355" spans="1:2" x14ac:dyDescent="0.3">
      <c r="A355" s="4" t="s">
        <v>655</v>
      </c>
      <c r="B355" s="4" t="s">
        <v>675</v>
      </c>
    </row>
    <row r="356" spans="1:2" x14ac:dyDescent="0.3">
      <c r="A356" s="4" t="s">
        <v>759</v>
      </c>
      <c r="B356" s="4" t="s">
        <v>845</v>
      </c>
    </row>
    <row r="357" spans="1:2" x14ac:dyDescent="0.3">
      <c r="A357" s="4" t="s">
        <v>1322</v>
      </c>
      <c r="B357" s="4" t="s">
        <v>1338</v>
      </c>
    </row>
    <row r="358" spans="1:2" x14ac:dyDescent="0.3">
      <c r="A358" s="4" t="s">
        <v>1331</v>
      </c>
      <c r="B358" s="4" t="s">
        <v>1358</v>
      </c>
    </row>
    <row r="359" spans="1:2" x14ac:dyDescent="0.3">
      <c r="A359" s="4" t="s">
        <v>748</v>
      </c>
      <c r="B359" s="4" t="s">
        <v>845</v>
      </c>
    </row>
    <row r="360" spans="1:2" x14ac:dyDescent="0.3">
      <c r="A360" s="4" t="s">
        <v>1324</v>
      </c>
      <c r="B360" s="4" t="s">
        <v>1324</v>
      </c>
    </row>
    <row r="361" spans="1:2" x14ac:dyDescent="0.3">
      <c r="A361" s="4" t="s">
        <v>1317</v>
      </c>
      <c r="B361" s="4" t="s">
        <v>1341</v>
      </c>
    </row>
    <row r="362" spans="1:2" x14ac:dyDescent="0.3">
      <c r="A362" s="4" t="s">
        <v>1326</v>
      </c>
      <c r="B362" s="4" t="s">
        <v>1342</v>
      </c>
    </row>
    <row r="363" spans="1:2" x14ac:dyDescent="0.3">
      <c r="A363" s="4" t="s">
        <v>1347</v>
      </c>
      <c r="B363" s="4" t="s">
        <v>35</v>
      </c>
    </row>
    <row r="364" spans="1:2" x14ac:dyDescent="0.3">
      <c r="A364" s="4" t="s">
        <v>1328</v>
      </c>
      <c r="B364" s="4" t="s">
        <v>1354</v>
      </c>
    </row>
    <row r="365" spans="1:2" x14ac:dyDescent="0.3">
      <c r="A365" s="4" t="s">
        <v>451</v>
      </c>
      <c r="B365" s="4" t="s">
        <v>1494</v>
      </c>
    </row>
    <row r="366" spans="1:2" x14ac:dyDescent="0.3">
      <c r="A366" s="4">
        <v>1</v>
      </c>
      <c r="B366" s="4"/>
    </row>
    <row r="367" spans="1:2" x14ac:dyDescent="0.3">
      <c r="A367" s="4" t="s">
        <v>453</v>
      </c>
      <c r="B367" s="4" t="s">
        <v>1495</v>
      </c>
    </row>
    <row r="368" spans="1:2" x14ac:dyDescent="0.3">
      <c r="A368" s="4" t="s">
        <v>1329</v>
      </c>
      <c r="B368" s="4" t="s">
        <v>1344</v>
      </c>
    </row>
    <row r="369" spans="1:2" x14ac:dyDescent="0.3">
      <c r="A369" s="4" t="s">
        <v>1493</v>
      </c>
      <c r="B369" s="4" t="s">
        <v>1343</v>
      </c>
    </row>
    <row r="370" spans="1:2" x14ac:dyDescent="0.3">
      <c r="A370" s="4" t="s">
        <v>1321</v>
      </c>
      <c r="B370" s="4" t="s">
        <v>1318</v>
      </c>
    </row>
    <row r="371" spans="1:2" x14ac:dyDescent="0.3">
      <c r="A371" s="4" t="s">
        <v>925</v>
      </c>
      <c r="B371" s="4" t="s">
        <v>1090</v>
      </c>
    </row>
    <row r="372" spans="1:2" x14ac:dyDescent="0.3">
      <c r="A372" s="4" t="s">
        <v>1361</v>
      </c>
      <c r="B372" s="4" t="s">
        <v>1368</v>
      </c>
    </row>
    <row r="373" spans="1:2" x14ac:dyDescent="0.3">
      <c r="A373" s="4" t="s">
        <v>461</v>
      </c>
      <c r="B373" s="4" t="s">
        <v>20</v>
      </c>
    </row>
    <row r="374" spans="1:2" x14ac:dyDescent="0.3">
      <c r="A374" s="4" t="s">
        <v>554</v>
      </c>
      <c r="B374" s="4" t="s">
        <v>573</v>
      </c>
    </row>
    <row r="375" spans="1:2" x14ac:dyDescent="0.3">
      <c r="A375" s="4" t="s">
        <v>1186</v>
      </c>
      <c r="B375" s="4" t="s">
        <v>1195</v>
      </c>
    </row>
    <row r="376" spans="1:2" x14ac:dyDescent="0.3">
      <c r="A376" s="4" t="s">
        <v>1183</v>
      </c>
      <c r="B376" s="4" t="s">
        <v>1194</v>
      </c>
    </row>
    <row r="377" spans="1:2" x14ac:dyDescent="0.3">
      <c r="A377" s="4" t="s">
        <v>953</v>
      </c>
      <c r="B377" s="4" t="s">
        <v>1096</v>
      </c>
    </row>
    <row r="378" spans="1:2" x14ac:dyDescent="0.3">
      <c r="A378" s="4" t="s">
        <v>359</v>
      </c>
      <c r="B378" s="4" t="s">
        <v>1124</v>
      </c>
    </row>
    <row r="379" spans="1:2" x14ac:dyDescent="0.3">
      <c r="A379" s="4" t="s">
        <v>1269</v>
      </c>
      <c r="B379" s="4" t="s">
        <v>1309</v>
      </c>
    </row>
    <row r="380" spans="1:2" x14ac:dyDescent="0.3">
      <c r="A380" s="4" t="s">
        <v>465</v>
      </c>
      <c r="B380" s="4" t="s">
        <v>1443</v>
      </c>
    </row>
    <row r="381" spans="1:2" x14ac:dyDescent="0.3">
      <c r="A381" s="4" t="s">
        <v>556</v>
      </c>
      <c r="B381" s="4" t="s">
        <v>564</v>
      </c>
    </row>
    <row r="382" spans="1:2" x14ac:dyDescent="0.3">
      <c r="A382" s="4" t="s">
        <v>470</v>
      </c>
      <c r="B382" s="4" t="s">
        <v>1465</v>
      </c>
    </row>
    <row r="383" spans="1:2" x14ac:dyDescent="0.3">
      <c r="A383" s="4" t="s">
        <v>560</v>
      </c>
      <c r="B383" s="4" t="s">
        <v>555</v>
      </c>
    </row>
    <row r="384" spans="1:2" x14ac:dyDescent="0.3">
      <c r="A384" s="4" t="s">
        <v>946</v>
      </c>
      <c r="B384" s="4" t="s">
        <v>1101</v>
      </c>
    </row>
    <row r="385" spans="1:2" x14ac:dyDescent="0.3">
      <c r="A385" s="4" t="s">
        <v>932</v>
      </c>
      <c r="B385" s="4" t="s">
        <v>1129</v>
      </c>
    </row>
    <row r="386" spans="1:2" x14ac:dyDescent="0.3">
      <c r="A386" s="4" t="s">
        <v>1325</v>
      </c>
      <c r="B386" s="4" t="s">
        <v>1350</v>
      </c>
    </row>
    <row r="387" spans="1:2" x14ac:dyDescent="0.3">
      <c r="A387" s="4" t="s">
        <v>472</v>
      </c>
      <c r="B387" s="4" t="s">
        <v>577</v>
      </c>
    </row>
    <row r="388" spans="1:2" x14ac:dyDescent="0.3">
      <c r="A388" s="4" t="s">
        <v>474</v>
      </c>
      <c r="B388" s="4" t="s">
        <v>1444</v>
      </c>
    </row>
    <row r="389" spans="1:2" x14ac:dyDescent="0.3">
      <c r="A389" s="4" t="s">
        <v>563</v>
      </c>
      <c r="B389" s="4" t="s">
        <v>579</v>
      </c>
    </row>
    <row r="390" spans="1:2" x14ac:dyDescent="0.3">
      <c r="A390" s="4" t="s">
        <v>557</v>
      </c>
      <c r="B390" s="4" t="s">
        <v>578</v>
      </c>
    </row>
    <row r="391" spans="1:2" x14ac:dyDescent="0.3">
      <c r="A391" s="4" t="s">
        <v>558</v>
      </c>
      <c r="B391" s="4" t="s">
        <v>572</v>
      </c>
    </row>
    <row r="392" spans="1:2" x14ac:dyDescent="0.3">
      <c r="A392" s="4" t="s">
        <v>562</v>
      </c>
      <c r="B392" s="4" t="s">
        <v>568</v>
      </c>
    </row>
    <row r="393" spans="1:2" x14ac:dyDescent="0.3">
      <c r="A393" s="4" t="s">
        <v>1152</v>
      </c>
      <c r="B393" s="4" t="s">
        <v>1168</v>
      </c>
    </row>
    <row r="394" spans="1:2" x14ac:dyDescent="0.3">
      <c r="A394" s="4" t="s">
        <v>559</v>
      </c>
      <c r="B394" s="4" t="s">
        <v>1336</v>
      </c>
    </row>
    <row r="395" spans="1:2" x14ac:dyDescent="0.3">
      <c r="A395" s="4" t="s">
        <v>561</v>
      </c>
      <c r="B395" s="4" t="s">
        <v>569</v>
      </c>
    </row>
    <row r="396" spans="1:2" x14ac:dyDescent="0.3">
      <c r="A396" s="4" t="s">
        <v>1327</v>
      </c>
      <c r="B396" s="4" t="s">
        <v>1298</v>
      </c>
    </row>
    <row r="397" spans="1:2" x14ac:dyDescent="0.3">
      <c r="A397" s="4" t="s">
        <v>1431</v>
      </c>
      <c r="B397" s="4" t="s">
        <v>1436</v>
      </c>
    </row>
    <row r="398" spans="1:2" x14ac:dyDescent="0.3">
      <c r="A398" s="4" t="s">
        <v>1429</v>
      </c>
      <c r="B398" s="4" t="s">
        <v>785</v>
      </c>
    </row>
    <row r="399" spans="1:2" x14ac:dyDescent="0.3">
      <c r="A399" s="4" t="s">
        <v>1430</v>
      </c>
      <c r="B399" s="4" t="s">
        <v>855</v>
      </c>
    </row>
    <row r="400" spans="1:2" x14ac:dyDescent="0.3">
      <c r="A400" s="4" t="s">
        <v>487</v>
      </c>
      <c r="B400" s="4" t="s">
        <v>1462</v>
      </c>
    </row>
    <row r="401" spans="1:2" x14ac:dyDescent="0.3">
      <c r="A401" s="4" t="s">
        <v>695</v>
      </c>
      <c r="B401" s="4" t="s">
        <v>697</v>
      </c>
    </row>
    <row r="402" spans="1:2" x14ac:dyDescent="0.3">
      <c r="A402" s="4" t="s">
        <v>484</v>
      </c>
      <c r="B402" s="4" t="s">
        <v>694</v>
      </c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zoomScaleSheetLayoutView="100" workbookViewId="0"/>
  </sheetViews>
  <sheetFormatPr defaultRowHeight="14.4" x14ac:dyDescent="0.3"/>
  <cols>
    <col min="1" max="1" width="178.44140625" style="1" customWidth="1"/>
  </cols>
  <sheetData>
    <row r="1" spans="1:1" ht="15.6" x14ac:dyDescent="0.3">
      <c r="A1" s="16" t="s">
        <v>1306</v>
      </c>
    </row>
    <row r="2" spans="1:1" ht="52.2" customHeight="1" x14ac:dyDescent="0.3">
      <c r="A2" s="1" t="s">
        <v>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2023</vt:lpstr>
      <vt:lpstr>КодыНДС</vt:lpstr>
      <vt:lpstr>Коды Стран</vt:lpstr>
      <vt:lpstr>Список ЕИ</vt:lpstr>
      <vt:lpstr>Инструкция по заполнению</vt:lpstr>
      <vt:lpstr>КодыНДС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KIRILDMI</dc:creator>
  <cp:lastModifiedBy>Kirillov Dmitriy Alexandrovich</cp:lastModifiedBy>
  <dcterms:created xsi:type="dcterms:W3CDTF">2023-02-02T12:04:05Z</dcterms:created>
  <dcterms:modified xsi:type="dcterms:W3CDTF">2023-02-02T13:37:26Z</dcterms:modified>
</cp:coreProperties>
</file>