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3 ПРЕДЛОЖЕН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<sst xmlns="http://schemas.openxmlformats.org/spreadsheetml/2006/main" count="19" uniqueCount="19">
  <si>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товара</t>
  </si>
  <si>
    <t>Кол-во</t>
  </si>
  <si>
    <t>Ед. изм.</t>
  </si>
  <si>
    <t>№п./п.</t>
  </si>
  <si>
    <t>Главный врач    __________________  Шмелев И.В.</t>
  </si>
  <si>
    <t>Поставщик 1</t>
  </si>
  <si>
    <t>Поставщик 2</t>
  </si>
  <si>
    <t>Поставщик 3</t>
  </si>
  <si>
    <t>Мониторинг определения начальной максимальной цены на поставку медицинского оборудования</t>
  </si>
  <si>
    <t>шт</t>
  </si>
  <si>
    <t xml:space="preserve"> Коэффициент вариаций          (не должен превышать 33%)</t>
  </si>
  <si>
    <t xml:space="preserve">Средняя арифметическая цена за единицу     &lt;ц&gt; </t>
  </si>
  <si>
    <t xml:space="preserve">Среднее квадратичное отклонение 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</si>
  <si>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</si>
  <si>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*В результате проведенного расчета, заказчиком определена Н(М)ЦК, как минимальная цена коммерческого предложения, в соответствии с п. 2.3 Постановления Правительства Нижегородской области от 30.06.2017 г. № 434 "О методических рекомендациях по применению методов определения начальной (максимальной) цены контракта, цены контракта заключаемого с единственным поставщиком (подрядчиком, исполнителем), для обеспечения нужд Нижегородской области".                                                                                                                                                                                                                                                     *При определении Н(М)ЦК контракта Заказчиком применяется Приказ Минэкономразвития России от 02.10.2013 №567 «Об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исполнителем)» и Постановление Правительства Нижегородской области от 30.06.2014 № 434 «О методических рекомендациях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исполнителем), для обеспечения нужд Нижегородской области»</t>
  </si>
  <si>
    <t>ИТОГО НМЦК</t>
  </si>
  <si>
    <t>Цена за единицу изм. (руб.)*</t>
  </si>
  <si>
    <t>Н(М)ЦК контракта (руб.)*</t>
  </si>
  <si>
    <t xml:space="preserve">Микроскоп биологический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</si>
</sst>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SimSun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4" borderId="13" xfId="33" applyFont="1" applyFill="1" applyBorder="1" applyAlignment="1">
      <alignment horizontal="center" vertical="center" wrapText="1"/>
      <protection/>
    </xf>
    <xf numFmtId="0" fontId="8" fillId="34" borderId="13" xfId="35" applyFont="1" applyFill="1" applyBorder="1" applyAlignment="1">
      <alignment horizontal="center" vertical="center" wrapText="1"/>
      <protection/>
    </xf>
    <xf numFmtId="0" fontId="7" fillId="34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4" fontId="9" fillId="34" borderId="12" xfId="0" applyNumberFormat="1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2" fontId="10" fillId="34" borderId="13" xfId="33" applyNumberFormat="1" applyFont="1" applyFill="1" applyBorder="1" applyAlignment="1">
      <alignment horizontal="center" vertical="center" wrapText="1"/>
      <protection/>
    </xf>
    <xf numFmtId="2" fontId="9" fillId="34" borderId="13" xfId="36" applyNumberFormat="1" applyFont="1" applyFill="1" applyBorder="1" applyAlignment="1">
      <alignment horizontal="center" vertical="center" wrapText="1"/>
      <protection/>
    </xf>
    <xf numFmtId="2" fontId="10" fillId="34" borderId="13" xfId="34" applyNumberFormat="1" applyFont="1" applyFill="1" applyBorder="1" applyAlignment="1">
      <alignment horizontal="center" vertical="center" wrapText="1"/>
      <protection/>
    </xf>
    <xf numFmtId="2" fontId="9" fillId="34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Normal" xfId="33"/>
    <cellStyle name="Excel Built-in Normal" xfId="34"/>
    <cellStyle name="Excel Built-in Normal 1" xfId="35"/>
    <cellStyle name="Excel Built-in Обычный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133350</xdr:colOff>
      <xdr:row>2</xdr:row>
      <xdr:rowOff>1066800</xdr:rowOff>
    </xdr:from>
    <xdr:ext cx="571500" cy="409575"/>
    <xdr:sp fLocksText="0">
      <xdr:nvSpPr>
        <xdr:cNvPr id="1" name="TextBox 1"/>
        <xdr:cNvSpPr txBox="1">
          <a:spLocks noChangeArrowheads="1"/>
        </xdr:cNvSpPr>
      </xdr:nvSpPr>
      <xdr:spPr>
        <a:xfrm>
          <a:off x="7315200" y="2876550"/>
          <a:ext cx="571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9525</xdr:colOff>
      <xdr:row>2</xdr:row>
      <xdr:rowOff>1962150</xdr:rowOff>
    </xdr:from>
    <xdr:to>
      <xdr:col>8</xdr:col>
      <xdr:colOff>733425</xdr:colOff>
      <xdr:row>2</xdr:row>
      <xdr:rowOff>2305050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771900"/>
          <a:ext cx="723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314325</xdr:colOff>
      <xdr:row>2</xdr:row>
      <xdr:rowOff>1323975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8382000" y="313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304800</xdr:colOff>
      <xdr:row>2</xdr:row>
      <xdr:rowOff>1857375</xdr:rowOff>
    </xdr:from>
    <xdr:ext cx="180975" cy="266700"/>
    <xdr:sp fLocksText="0">
      <xdr:nvSpPr>
        <xdr:cNvPr id="4" name="TextBox 7"/>
        <xdr:cNvSpPr txBox="1">
          <a:spLocks noChangeArrowheads="1"/>
        </xdr:cNvSpPr>
      </xdr:nvSpPr>
      <xdr:spPr>
        <a:xfrm>
          <a:off x="8372475" y="3667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95250</xdr:colOff>
      <xdr:row>2</xdr:row>
      <xdr:rowOff>2095500</xdr:rowOff>
    </xdr:from>
    <xdr:to>
      <xdr:col>9</xdr:col>
      <xdr:colOff>904875</xdr:colOff>
      <xdr:row>2</xdr:row>
      <xdr:rowOff>2409825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3905250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514350</xdr:colOff>
      <xdr:row>2</xdr:row>
      <xdr:rowOff>2562225</xdr:rowOff>
    </xdr:from>
    <xdr:ext cx="180975" cy="266700"/>
    <xdr:sp fLocksText="0">
      <xdr:nvSpPr>
        <xdr:cNvPr id="6" name="TextBox 9"/>
        <xdr:cNvSpPr txBox="1">
          <a:spLocks noChangeArrowheads="1"/>
        </xdr:cNvSpPr>
      </xdr:nvSpPr>
      <xdr:spPr>
        <a:xfrm>
          <a:off x="9534525" y="4371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76200</xdr:colOff>
      <xdr:row>2</xdr:row>
      <xdr:rowOff>2771775</xdr:rowOff>
    </xdr:from>
    <xdr:to>
      <xdr:col>10</xdr:col>
      <xdr:colOff>1209675</xdr:colOff>
      <xdr:row>2</xdr:row>
      <xdr:rowOff>3086100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96375" y="4581525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PageLayoutView="0" workbookViewId="0" topLeftCell="B1">
      <selection activeCell="B4" sqref="B4"/>
    </sheetView>
  </sheetViews>
  <sheetFormatPr defaultColWidth="9.140625" defaultRowHeight="12.75"/>
  <cols>
    <col min="1" max="1" width="6.28125" style="1" customWidth="1"/>
    <col min="2" max="2" width="31.140625" style="1" customWidth="1"/>
    <col min="3" max="3" width="10.421875" style="1" customWidth="1"/>
    <col min="4" max="4" width="8.57421875" style="1" customWidth="1"/>
    <col min="5" max="6" width="12.7109375" style="1" customWidth="1"/>
    <col min="7" max="7" width="13.28125" style="1" customWidth="1"/>
    <col min="8" max="8" width="12.57421875" style="1" customWidth="1"/>
    <col min="9" max="9" width="13.28125" style="1" customWidth="1"/>
    <col min="10" max="10" width="14.28125" style="1" customWidth="1"/>
    <col min="11" max="11" width="19.7109375" style="1" customWidth="1"/>
    <col min="12" max="12" width="12.00390625" style="1" customWidth="1"/>
    <col min="13" max="13" width="13.00390625" style="1" customWidth="1"/>
    <col min="14" max="16384" width="9.140625" style="1" customWidth="1"/>
  </cols>
  <sheetData>
    <row r="1" spans="1:10" ht="129.7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</row>
    <row r="3" spans="1:13" s="15" customFormat="1" ht="247.5" customHeight="1">
      <c r="A3" s="8" t="s">
        <v>3</v>
      </c>
      <c r="B3" s="9" t="s">
        <v>0</v>
      </c>
      <c r="C3" s="9" t="s">
        <v>2</v>
      </c>
      <c r="D3" s="9" t="s">
        <v>1</v>
      </c>
      <c r="E3" s="10" t="s">
        <v>5</v>
      </c>
      <c r="F3" s="11" t="s">
        <v>6</v>
      </c>
      <c r="G3" s="10" t="s">
        <v>7</v>
      </c>
      <c r="H3" s="12" t="s">
        <v>11</v>
      </c>
      <c r="I3" s="12" t="s">
        <v>12</v>
      </c>
      <c r="J3" s="13" t="s">
        <v>10</v>
      </c>
      <c r="K3" s="14" t="s">
        <v>13</v>
      </c>
      <c r="L3" s="8" t="s">
        <v>16</v>
      </c>
      <c r="M3" s="8" t="s">
        <v>17</v>
      </c>
    </row>
    <row r="4" spans="1:13" s="15" customFormat="1" ht="119.25" customHeight="1">
      <c r="A4" s="16">
        <v>1</v>
      </c>
      <c r="B4" s="17" t="s">
        <v>18</v>
      </c>
      <c r="C4" s="18" t="s">
        <v>9</v>
      </c>
      <c r="D4" s="18">
        <v>1</v>
      </c>
      <c r="E4" s="19">
        <v>223000</v>
      </c>
      <c r="F4" s="20">
        <v>239000</v>
      </c>
      <c r="G4" s="20">
        <v>240000</v>
      </c>
      <c r="H4" s="21">
        <f>ROUND(AVERAGE(E4:G4),2)</f>
        <v>234000</v>
      </c>
      <c r="I4" s="22">
        <f>SQRT(DEVSQ(E4:G4)/2)</f>
        <v>9539.392014169456</v>
      </c>
      <c r="J4" s="23">
        <f>(I4/H4)*100</f>
        <v>4.0766632539185705</v>
      </c>
      <c r="K4" s="24">
        <f>H4*D4</f>
        <v>234000</v>
      </c>
      <c r="L4" s="25">
        <v>223000</v>
      </c>
      <c r="M4" s="25">
        <f>L4*D4</f>
        <v>223000</v>
      </c>
    </row>
    <row r="5" spans="1:13" s="7" customFormat="1" ht="48" customHeight="1">
      <c r="A5" s="3"/>
      <c r="B5" s="4"/>
      <c r="C5" s="4"/>
      <c r="D5" s="4"/>
      <c r="E5" s="4"/>
      <c r="F5" s="4"/>
      <c r="G5" s="4"/>
      <c r="H5" s="4"/>
      <c r="I5" s="4"/>
      <c r="J5" s="5"/>
      <c r="K5" s="4" t="s">
        <v>15</v>
      </c>
      <c r="L5" s="4"/>
      <c r="M5" s="6">
        <f>M4</f>
        <v>223000</v>
      </c>
    </row>
    <row r="6" spans="2:5" ht="66" customHeight="1">
      <c r="B6" s="28" t="s">
        <v>4</v>
      </c>
      <c r="C6" s="28"/>
      <c r="D6" s="28"/>
      <c r="E6" s="28"/>
    </row>
    <row r="7" ht="6.75" customHeight="1"/>
    <row r="8" spans="1:10" s="2" customFormat="1" ht="131.25" customHeight="1">
      <c r="A8" s="26" t="s">
        <v>14</v>
      </c>
      <c r="B8" s="26"/>
      <c r="C8" s="26"/>
      <c r="D8" s="26"/>
      <c r="E8" s="26"/>
      <c r="F8" s="26"/>
      <c r="G8" s="26"/>
      <c r="H8" s="26"/>
      <c r="I8" s="26"/>
      <c r="J8" s="26"/>
    </row>
    <row r="10" ht="71.25" customHeight="1"/>
    <row r="13" ht="59.25" customHeight="1"/>
  </sheetData>
  <sheetProtection/>
  <mergeCells count="3">
    <mergeCell ref="A8:J8"/>
    <mergeCell ref="A1:J1"/>
    <mergeCell ref="B6:E6"/>
  </mergeCells>
  <printOptions/>
  <pageMargins left="0.25" right="0.25" top="0.75" bottom="0.75" header="0.3" footer="0.3"/>
  <pageSetup fitToWidth="0" fitToHeight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Goszakaz</cp:lastModifiedBy>
  <cp:lastPrinted>2020-10-09T06:50:58Z</cp:lastPrinted>
  <dcterms:created xsi:type="dcterms:W3CDTF">1996-10-08T23:32:33Z</dcterms:created>
  <dcterms:modified xsi:type="dcterms:W3CDTF">2020-11-06T05:57:30Z</dcterms:modified>
  <cp:category/>
  <cp:version/>
  <cp:contentType/>
  <cp:contentStatus/>
</cp:coreProperties>
</file>