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4. ДОКУМЕНТЫ ДЛЯ ЗАКУПКИ\МОНИТОРИНГ\ОВК\Пр. 123 Мод.зашивка, двери внутр., палуб.покрытия\"/>
    </mc:Choice>
  </mc:AlternateContent>
  <bookViews>
    <workbookView xWindow="0" yWindow="0" windowWidth="28800" windowHeight="12330"/>
  </bookViews>
  <sheets>
    <sheet name="Лист1" sheetId="1" r:id="rId1"/>
  </sheets>
  <definedNames>
    <definedName name="_xlnm.Print_Titles" localSheetId="0">Лист1!$22:$22</definedName>
  </definedNames>
  <calcPr calcId="162913"/>
</workbook>
</file>

<file path=xl/calcChain.xml><?xml version="1.0" encoding="utf-8"?>
<calcChain xmlns="http://schemas.openxmlformats.org/spreadsheetml/2006/main">
  <c r="H192" i="1" l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8" i="1"/>
  <c r="H177" i="1"/>
  <c r="H176" i="1"/>
  <c r="H175" i="1"/>
  <c r="H174" i="1"/>
  <c r="H172" i="1"/>
  <c r="H171" i="1"/>
  <c r="H169" i="1"/>
  <c r="H168" i="1" s="1"/>
  <c r="H167" i="1"/>
  <c r="H166" i="1"/>
  <c r="H165" i="1"/>
  <c r="H164" i="1"/>
  <c r="H163" i="1" s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 s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7" i="1"/>
  <c r="H116" i="1"/>
  <c r="H115" i="1"/>
  <c r="H114" i="1"/>
  <c r="H113" i="1"/>
  <c r="H112" i="1"/>
  <c r="H111" i="1"/>
  <c r="H105" i="1"/>
  <c r="H104" i="1"/>
  <c r="I104" i="1" s="1"/>
  <c r="J104" i="1" s="1"/>
  <c r="H103" i="1"/>
  <c r="H102" i="1"/>
  <c r="I102" i="1" s="1"/>
  <c r="J102" i="1" s="1"/>
  <c r="H101" i="1"/>
  <c r="H100" i="1"/>
  <c r="I100" i="1" s="1"/>
  <c r="J100" i="1" s="1"/>
  <c r="H99" i="1"/>
  <c r="H98" i="1"/>
  <c r="I98" i="1" s="1"/>
  <c r="J98" i="1" s="1"/>
  <c r="H97" i="1"/>
  <c r="H96" i="1"/>
  <c r="I96" i="1" s="1"/>
  <c r="J96" i="1" s="1"/>
  <c r="H95" i="1"/>
  <c r="H94" i="1"/>
  <c r="I94" i="1" s="1"/>
  <c r="J94" i="1" s="1"/>
  <c r="H93" i="1"/>
  <c r="H92" i="1" s="1"/>
  <c r="H91" i="1"/>
  <c r="H90" i="1"/>
  <c r="I90" i="1" s="1"/>
  <c r="J90" i="1" s="1"/>
  <c r="H89" i="1"/>
  <c r="H88" i="1"/>
  <c r="I88" i="1" s="1"/>
  <c r="J88" i="1" s="1"/>
  <c r="H87" i="1"/>
  <c r="H86" i="1" s="1"/>
  <c r="H85" i="1"/>
  <c r="H84" i="1"/>
  <c r="I84" i="1" s="1"/>
  <c r="J84" i="1" s="1"/>
  <c r="H81" i="1"/>
  <c r="H82" i="1"/>
  <c r="H80" i="1"/>
  <c r="H79" i="1"/>
  <c r="H78" i="1"/>
  <c r="H77" i="1"/>
  <c r="H76" i="1" s="1"/>
  <c r="H48" i="1"/>
  <c r="I48" i="1"/>
  <c r="H49" i="1"/>
  <c r="I49" i="1"/>
  <c r="J49" i="1" s="1"/>
  <c r="H50" i="1"/>
  <c r="I50" i="1" s="1"/>
  <c r="H51" i="1"/>
  <c r="I51" i="1"/>
  <c r="J51" i="1" s="1"/>
  <c r="H52" i="1"/>
  <c r="H53" i="1"/>
  <c r="I53" i="1" s="1"/>
  <c r="J53" i="1" s="1"/>
  <c r="H54" i="1"/>
  <c r="I54" i="1"/>
  <c r="H55" i="1"/>
  <c r="I55" i="1" s="1"/>
  <c r="H56" i="1"/>
  <c r="I56" i="1"/>
  <c r="H57" i="1"/>
  <c r="I57" i="1" s="1"/>
  <c r="H58" i="1"/>
  <c r="I58" i="1"/>
  <c r="H59" i="1"/>
  <c r="I59" i="1"/>
  <c r="J59" i="1" s="1"/>
  <c r="H60" i="1"/>
  <c r="I60" i="1" s="1"/>
  <c r="H61" i="1"/>
  <c r="I61" i="1"/>
  <c r="J61" i="1"/>
  <c r="H62" i="1"/>
  <c r="I62" i="1" s="1"/>
  <c r="H63" i="1"/>
  <c r="I63" i="1" s="1"/>
  <c r="J63" i="1" s="1"/>
  <c r="H64" i="1"/>
  <c r="I64" i="1"/>
  <c r="H65" i="1"/>
  <c r="I65" i="1" s="1"/>
  <c r="H66" i="1"/>
  <c r="I66" i="1"/>
  <c r="H67" i="1"/>
  <c r="H68" i="1"/>
  <c r="I68" i="1" s="1"/>
  <c r="H69" i="1"/>
  <c r="I69" i="1"/>
  <c r="J69" i="1"/>
  <c r="H70" i="1"/>
  <c r="I70" i="1" s="1"/>
  <c r="H71" i="1"/>
  <c r="I71" i="1"/>
  <c r="J71" i="1" s="1"/>
  <c r="H72" i="1"/>
  <c r="I72" i="1"/>
  <c r="H73" i="1"/>
  <c r="I73" i="1" s="1"/>
  <c r="H74" i="1"/>
  <c r="I74" i="1"/>
  <c r="H75" i="1"/>
  <c r="I75" i="1" s="1"/>
  <c r="J75" i="1" s="1"/>
  <c r="H47" i="1"/>
  <c r="H46" i="1" s="1"/>
  <c r="H45" i="1"/>
  <c r="H44" i="1"/>
  <c r="H43" i="1"/>
  <c r="H42" i="1"/>
  <c r="H41" i="1"/>
  <c r="H40" i="1"/>
  <c r="H39" i="1"/>
  <c r="H38" i="1"/>
  <c r="H37" i="1"/>
  <c r="H36" i="1"/>
  <c r="H35" i="1"/>
  <c r="H31" i="1" s="1"/>
  <c r="H34" i="1"/>
  <c r="H33" i="1"/>
  <c r="H32" i="1"/>
  <c r="H26" i="1"/>
  <c r="I26" i="1" s="1"/>
  <c r="H27" i="1"/>
  <c r="I27" i="1" s="1"/>
  <c r="J27" i="1" s="1"/>
  <c r="H28" i="1"/>
  <c r="I28" i="1" s="1"/>
  <c r="H29" i="1"/>
  <c r="I29" i="1" s="1"/>
  <c r="J29" i="1" s="1"/>
  <c r="H30" i="1"/>
  <c r="I30" i="1" s="1"/>
  <c r="H25" i="1"/>
  <c r="I25" i="1" s="1"/>
  <c r="I67" i="1" l="1"/>
  <c r="J67" i="1" s="1"/>
  <c r="H118" i="1"/>
  <c r="J25" i="1"/>
  <c r="J64" i="1"/>
  <c r="H83" i="1"/>
  <c r="J73" i="1"/>
  <c r="J55" i="1"/>
  <c r="H170" i="1"/>
  <c r="J56" i="1"/>
  <c r="J68" i="1"/>
  <c r="J65" i="1"/>
  <c r="J57" i="1"/>
  <c r="I52" i="1"/>
  <c r="J52" i="1" s="1"/>
  <c r="J72" i="1"/>
  <c r="J60" i="1"/>
  <c r="J48" i="1"/>
  <c r="J70" i="1"/>
  <c r="J58" i="1"/>
  <c r="J74" i="1"/>
  <c r="J62" i="1"/>
  <c r="J50" i="1"/>
  <c r="J66" i="1"/>
  <c r="J54" i="1"/>
  <c r="J122" i="1"/>
  <c r="J154" i="1"/>
  <c r="J140" i="1"/>
  <c r="J152" i="1"/>
  <c r="J186" i="1"/>
  <c r="J112" i="1"/>
  <c r="J155" i="1"/>
  <c r="H173" i="1"/>
  <c r="I113" i="1"/>
  <c r="J113" i="1" s="1"/>
  <c r="I115" i="1"/>
  <c r="J115" i="1" s="1"/>
  <c r="I117" i="1"/>
  <c r="J117" i="1" s="1"/>
  <c r="I119" i="1"/>
  <c r="J119" i="1" s="1"/>
  <c r="I121" i="1"/>
  <c r="J121" i="1" s="1"/>
  <c r="I123" i="1"/>
  <c r="J123" i="1" s="1"/>
  <c r="I125" i="1"/>
  <c r="J125" i="1" s="1"/>
  <c r="I127" i="1"/>
  <c r="J127" i="1" s="1"/>
  <c r="I129" i="1"/>
  <c r="J129" i="1" s="1"/>
  <c r="I131" i="1"/>
  <c r="J131" i="1" s="1"/>
  <c r="I135" i="1"/>
  <c r="J135" i="1" s="1"/>
  <c r="I137" i="1"/>
  <c r="J137" i="1" s="1"/>
  <c r="I139" i="1"/>
  <c r="J139" i="1" s="1"/>
  <c r="I141" i="1"/>
  <c r="J141" i="1" s="1"/>
  <c r="I143" i="1"/>
  <c r="J143" i="1" s="1"/>
  <c r="I145" i="1"/>
  <c r="J145" i="1" s="1"/>
  <c r="I147" i="1"/>
  <c r="J147" i="1" s="1"/>
  <c r="I149" i="1"/>
  <c r="J149" i="1" s="1"/>
  <c r="I151" i="1"/>
  <c r="J151" i="1" s="1"/>
  <c r="I153" i="1"/>
  <c r="J153" i="1" s="1"/>
  <c r="I155" i="1"/>
  <c r="I157" i="1"/>
  <c r="J157" i="1" s="1"/>
  <c r="I159" i="1"/>
  <c r="J159" i="1" s="1"/>
  <c r="I161" i="1"/>
  <c r="J161" i="1" s="1"/>
  <c r="I165" i="1"/>
  <c r="J165" i="1" s="1"/>
  <c r="I167" i="1"/>
  <c r="J167" i="1" s="1"/>
  <c r="I169" i="1"/>
  <c r="I168" i="1" s="1"/>
  <c r="I171" i="1"/>
  <c r="J171" i="1" s="1"/>
  <c r="I175" i="1"/>
  <c r="J175" i="1" s="1"/>
  <c r="I177" i="1"/>
  <c r="J177" i="1" s="1"/>
  <c r="I181" i="1"/>
  <c r="J181" i="1" s="1"/>
  <c r="I183" i="1"/>
  <c r="J183" i="1" s="1"/>
  <c r="I185" i="1"/>
  <c r="J185" i="1" s="1"/>
  <c r="I187" i="1"/>
  <c r="J187" i="1" s="1"/>
  <c r="I189" i="1"/>
  <c r="J189" i="1" s="1"/>
  <c r="I191" i="1"/>
  <c r="J191" i="1" s="1"/>
  <c r="H179" i="1"/>
  <c r="H193" i="1" s="1"/>
  <c r="H196" i="1" s="1"/>
  <c r="J169" i="1"/>
  <c r="J168" i="1" s="1"/>
  <c r="I112" i="1"/>
  <c r="I114" i="1"/>
  <c r="J114" i="1" s="1"/>
  <c r="I116" i="1"/>
  <c r="J116" i="1" s="1"/>
  <c r="I120" i="1"/>
  <c r="J120" i="1" s="1"/>
  <c r="I122" i="1"/>
  <c r="I124" i="1"/>
  <c r="J124" i="1" s="1"/>
  <c r="I126" i="1"/>
  <c r="J126" i="1" s="1"/>
  <c r="I128" i="1"/>
  <c r="J128" i="1" s="1"/>
  <c r="I130" i="1"/>
  <c r="J130" i="1" s="1"/>
  <c r="I132" i="1"/>
  <c r="J132" i="1" s="1"/>
  <c r="I134" i="1"/>
  <c r="J134" i="1" s="1"/>
  <c r="I136" i="1"/>
  <c r="J136" i="1" s="1"/>
  <c r="I138" i="1"/>
  <c r="J138" i="1" s="1"/>
  <c r="I140" i="1"/>
  <c r="I142" i="1"/>
  <c r="J142" i="1" s="1"/>
  <c r="I144" i="1"/>
  <c r="J144" i="1" s="1"/>
  <c r="I146" i="1"/>
  <c r="J146" i="1" s="1"/>
  <c r="I148" i="1"/>
  <c r="J148" i="1" s="1"/>
  <c r="I150" i="1"/>
  <c r="J150" i="1" s="1"/>
  <c r="I152" i="1"/>
  <c r="I154" i="1"/>
  <c r="I156" i="1"/>
  <c r="J156" i="1" s="1"/>
  <c r="I158" i="1"/>
  <c r="J158" i="1" s="1"/>
  <c r="I160" i="1"/>
  <c r="J160" i="1" s="1"/>
  <c r="I162" i="1"/>
  <c r="J162" i="1" s="1"/>
  <c r="I164" i="1"/>
  <c r="I166" i="1"/>
  <c r="J166" i="1" s="1"/>
  <c r="I172" i="1"/>
  <c r="J172" i="1" s="1"/>
  <c r="I174" i="1"/>
  <c r="J174" i="1" s="1"/>
  <c r="I176" i="1"/>
  <c r="J176" i="1" s="1"/>
  <c r="I178" i="1"/>
  <c r="J178" i="1" s="1"/>
  <c r="I180" i="1"/>
  <c r="I182" i="1"/>
  <c r="J182" i="1" s="1"/>
  <c r="I184" i="1"/>
  <c r="J184" i="1" s="1"/>
  <c r="I186" i="1"/>
  <c r="I188" i="1"/>
  <c r="J188" i="1" s="1"/>
  <c r="I190" i="1"/>
  <c r="J190" i="1" s="1"/>
  <c r="I192" i="1"/>
  <c r="J192" i="1" s="1"/>
  <c r="I105" i="1"/>
  <c r="J105" i="1" s="1"/>
  <c r="J95" i="1"/>
  <c r="I93" i="1"/>
  <c r="J93" i="1" s="1"/>
  <c r="I95" i="1"/>
  <c r="I97" i="1"/>
  <c r="J97" i="1" s="1"/>
  <c r="I99" i="1"/>
  <c r="J99" i="1" s="1"/>
  <c r="I101" i="1"/>
  <c r="J101" i="1" s="1"/>
  <c r="I103" i="1"/>
  <c r="J103" i="1" s="1"/>
  <c r="I87" i="1"/>
  <c r="I89" i="1"/>
  <c r="J89" i="1" s="1"/>
  <c r="I91" i="1"/>
  <c r="J91" i="1" s="1"/>
  <c r="I85" i="1"/>
  <c r="J85" i="1" s="1"/>
  <c r="J83" i="1" s="1"/>
  <c r="I82" i="1"/>
  <c r="I77" i="1"/>
  <c r="I79" i="1"/>
  <c r="J79" i="1" s="1"/>
  <c r="I78" i="1"/>
  <c r="J78" i="1" s="1"/>
  <c r="I80" i="1"/>
  <c r="J80" i="1" s="1"/>
  <c r="I47" i="1"/>
  <c r="I46" i="1" s="1"/>
  <c r="J32" i="1"/>
  <c r="I32" i="1"/>
  <c r="I34" i="1"/>
  <c r="J34" i="1" s="1"/>
  <c r="I36" i="1"/>
  <c r="J36" i="1" s="1"/>
  <c r="I38" i="1"/>
  <c r="J38" i="1" s="1"/>
  <c r="I40" i="1"/>
  <c r="J40" i="1" s="1"/>
  <c r="I42" i="1"/>
  <c r="J42" i="1" s="1"/>
  <c r="I44" i="1"/>
  <c r="J44" i="1" s="1"/>
  <c r="I33" i="1"/>
  <c r="J33" i="1" s="1"/>
  <c r="I35" i="1"/>
  <c r="J35" i="1" s="1"/>
  <c r="I37" i="1"/>
  <c r="J37" i="1" s="1"/>
  <c r="I39" i="1"/>
  <c r="J39" i="1" s="1"/>
  <c r="I41" i="1"/>
  <c r="J41" i="1" s="1"/>
  <c r="I43" i="1"/>
  <c r="J43" i="1" s="1"/>
  <c r="I45" i="1"/>
  <c r="J45" i="1" s="1"/>
  <c r="I24" i="1"/>
  <c r="H24" i="1"/>
  <c r="H106" i="1" s="1"/>
  <c r="H109" i="1" s="1"/>
  <c r="J30" i="1"/>
  <c r="J28" i="1"/>
  <c r="J26" i="1"/>
  <c r="H197" i="1" l="1"/>
  <c r="J92" i="1"/>
  <c r="J77" i="1"/>
  <c r="J76" i="1" s="1"/>
  <c r="I76" i="1"/>
  <c r="I86" i="1"/>
  <c r="I83" i="1"/>
  <c r="J24" i="1"/>
  <c r="I31" i="1"/>
  <c r="J47" i="1"/>
  <c r="J46" i="1" s="1"/>
  <c r="J87" i="1"/>
  <c r="J86" i="1" s="1"/>
  <c r="J82" i="1"/>
  <c r="J81" i="1" s="1"/>
  <c r="I81" i="1"/>
  <c r="I92" i="1"/>
  <c r="J31" i="1"/>
  <c r="J173" i="1"/>
  <c r="J118" i="1"/>
  <c r="J133" i="1"/>
  <c r="I179" i="1"/>
  <c r="I111" i="1"/>
  <c r="J170" i="1"/>
  <c r="I170" i="1"/>
  <c r="I118" i="1"/>
  <c r="J180" i="1"/>
  <c r="J179" i="1" s="1"/>
  <c r="I163" i="1"/>
  <c r="J111" i="1"/>
  <c r="I173" i="1"/>
  <c r="I133" i="1"/>
  <c r="J164" i="1"/>
  <c r="J163" i="1" s="1"/>
  <c r="J106" i="1"/>
  <c r="J109" i="1" s="1"/>
  <c r="I106" i="1" l="1"/>
  <c r="I109" i="1" s="1"/>
  <c r="J193" i="1"/>
  <c r="J196" i="1" s="1"/>
  <c r="J197" i="1" s="1"/>
  <c r="I193" i="1"/>
  <c r="I196" i="1" s="1"/>
  <c r="I197" i="1" s="1"/>
</calcChain>
</file>

<file path=xl/sharedStrings.xml><?xml version="1.0" encoding="utf-8"?>
<sst xmlns="http://schemas.openxmlformats.org/spreadsheetml/2006/main" count="552" uniqueCount="228">
  <si>
    <t>№ п/п</t>
  </si>
  <si>
    <t>Предложение Участника</t>
  </si>
  <si>
    <t>Гарантийный срок</t>
  </si>
  <si>
    <t>СТОИМОСТЬ И ОПИСАНИЕ ТОВАРА:</t>
  </si>
  <si>
    <t>Производитель и страна происхождения товара</t>
  </si>
  <si>
    <t>Ед. изм.</t>
  </si>
  <si>
    <t>Кол-во</t>
  </si>
  <si>
    <t>____________________________________</t>
  </si>
  <si>
    <t>(ФИО)</t>
  </si>
  <si>
    <t>(Должность)</t>
  </si>
  <si>
    <t>(Подпись, М.П.)</t>
  </si>
  <si>
    <t>Срок (период) поставки товара</t>
  </si>
  <si>
    <t>Условия и место поставки товара</t>
  </si>
  <si>
    <t>[указать сумму НДС]</t>
  </si>
  <si>
    <t xml:space="preserve">ГОСТ, ТУ, ОСТ, чертеж и пр. </t>
  </si>
  <si>
    <t xml:space="preserve">Наименование и характеристики товара </t>
  </si>
  <si>
    <t>Документы, предоставляемые c продукцией, подтверждающие качество и соответствие продукции установленным требованиям</t>
  </si>
  <si>
    <t>Сумма НДС (__________), ___</t>
  </si>
  <si>
    <t>Стоимость за единицу измерения (___), без учета НДС</t>
  </si>
  <si>
    <t xml:space="preserve">Общая стоимость (___), без учета НДС </t>
  </si>
  <si>
    <t xml:space="preserve">Сумма НДС (___) </t>
  </si>
  <si>
    <t>Общая стоимость (___) с НДС</t>
  </si>
  <si>
    <t xml:space="preserve">КОММЕРЧЕСКОЕ ПРЕДЛОЖЕНИЕ </t>
  </si>
  <si>
    <t>[указать предлагаемые]</t>
  </si>
  <si>
    <t>[указать предлагаемую цену  без НДС]</t>
  </si>
  <si>
    <t>Условия оплаты товара/работ</t>
  </si>
  <si>
    <t>№__________</t>
  </si>
  <si>
    <t>Дата______________</t>
  </si>
  <si>
    <t>[указать предлагаемые,включая стоимотсь доставки]</t>
  </si>
  <si>
    <t>На бланке предприятия!</t>
  </si>
  <si>
    <t>Для заказа № 071001:</t>
  </si>
  <si>
    <t>[указать предлагаемую цену  с НДС с учетом стоимости доставки, рабогт по монтажу и др.] для двух заказов, из них для заказа № 071001_______________
для заказа № 072001__________________</t>
  </si>
  <si>
    <t>Условия, сроки и место проведения работ по монтажу</t>
  </si>
  <si>
    <t>Для заказа № 072001:</t>
  </si>
  <si>
    <t>Компл.</t>
  </si>
  <si>
    <t>Противопожарные газонепроницаемые двери класса А-60, А-0:</t>
  </si>
  <si>
    <t>А-60 ГН, К/к, 900х1850, пр.</t>
  </si>
  <si>
    <t>шт.</t>
  </si>
  <si>
    <t>А-60 ГН, К/к, 700х1850, лев.</t>
  </si>
  <si>
    <t>А-60 ГН, Д, К/к, 600х1850, лев.</t>
  </si>
  <si>
    <t>А-60 ГН, Д, К/к, 600х1850, пр.</t>
  </si>
  <si>
    <t>А-0 ГН, Д, К/к, 700х1850, пр.</t>
  </si>
  <si>
    <t>А-0 ГН К/к, 600х1850, пр.</t>
  </si>
  <si>
    <t>Противопожарные двери класса А-60, А-0</t>
  </si>
  <si>
    <t>А-60, Д, К/к, 900х1850, лев.</t>
  </si>
  <si>
    <t>А-60, Д, К/к, 800х1850, пр.</t>
  </si>
  <si>
    <t>А-60, К/к, 700х1850, пр.</t>
  </si>
  <si>
    <t>А-60, К/к, 700х1850, лев.</t>
  </si>
  <si>
    <t>А-60, К/к, 600х1850, пр.</t>
  </si>
  <si>
    <t>А-0, Д, К/к, 900х1850, лев.</t>
  </si>
  <si>
    <t>А-0, Д, К/к, 900х1850, пр.</t>
  </si>
  <si>
    <t>А-0, Д, К/к, 600х1850, пр.</t>
  </si>
  <si>
    <t>А-0, К/к, 800х1850, лев.</t>
  </si>
  <si>
    <t>А-0, К/к, 800х1850, пр.</t>
  </si>
  <si>
    <t>А-0, К/к, 700х1850, лев.</t>
  </si>
  <si>
    <t>А-0, К/к, 700х1850, пр.</t>
  </si>
  <si>
    <t>А-0, К/к, 600х1850, лев.</t>
  </si>
  <si>
    <t>А-0, К/к, 600х1850, пр.</t>
  </si>
  <si>
    <t>Композитные двери класса В-15</t>
  </si>
  <si>
    <t>В-15 с окном 300х600, К/к, 900х1850, лев.</t>
  </si>
  <si>
    <t>В-15 с окном 300х600, К/к, 900х1850, пр.</t>
  </si>
  <si>
    <t>В-15, Аф, Вр, К/п, 900х1850, пр.</t>
  </si>
  <si>
    <t>В-15, Аф, Вр, К/п, 800х1850, лев.</t>
  </si>
  <si>
    <t>В-15, Аф, Вр, К/п, 800х1850, пр.</t>
  </si>
  <si>
    <t>В-15, Аф, Вр, К/п, 700х1850, лев.</t>
  </si>
  <si>
    <t>В-15, Аф, Вр, К/п, 700х1850, пр.</t>
  </si>
  <si>
    <t>В-15, Аф, Вр, К/к, 900х1850, лев.</t>
  </si>
  <si>
    <t>В-15, Аф, Вр, К/к, 700х1850, лев.</t>
  </si>
  <si>
    <t>В-15, Аф, Вр, К/к, 700х1850, пр.</t>
  </si>
  <si>
    <t>В-15, Аф, Вр, 700х1850, пр.</t>
  </si>
  <si>
    <t>В-15, Аф, Вр, 700х1850, лев.</t>
  </si>
  <si>
    <t>В-15, Вр, К/к, 900х1850, лев.</t>
  </si>
  <si>
    <t>В-15, Вр, К/к, 900х1850, пр.</t>
  </si>
  <si>
    <t>В-15, Вр, К/к, 800х1850, лев.</t>
  </si>
  <si>
    <t>В-15, Вр, К/к, 800х1850, пр.</t>
  </si>
  <si>
    <t>В-15, Вр, К/к, 700х1850, лев.</t>
  </si>
  <si>
    <t>В-15, Вр, К/к, 700х1850, пр.</t>
  </si>
  <si>
    <t>В-15, Вр, К/к, 600х1850, лев.</t>
  </si>
  <si>
    <t>В-15, Вр, К/к, 600х1850, пр.</t>
  </si>
  <si>
    <t>В-15, Вр, К/к, 600х1750, пр.</t>
  </si>
  <si>
    <t>В-15, Вр, К/к, 600х1750, лев.</t>
  </si>
  <si>
    <t>В-15, Вр, К/к, С, 600х1750, лев.</t>
  </si>
  <si>
    <t>В-15, Вр, К/к, С, 600х1750, пр.</t>
  </si>
  <si>
    <t>В-15, К/к, 900х1850, лев.</t>
  </si>
  <si>
    <t>В-15, К/к, 900х1850, пр.</t>
  </si>
  <si>
    <t>В-15, К/к, 800х1850, пр.</t>
  </si>
  <si>
    <t>В-15 двухстворчатая с окном, Вр, К/к, 1200х1850</t>
  </si>
  <si>
    <t>В-15 двухстворчатая, Вр, К/к, 1200х1850</t>
  </si>
  <si>
    <t>Двери деревянные:</t>
  </si>
  <si>
    <r>
      <t xml:space="preserve">Деревянная, </t>
    </r>
    <r>
      <rPr>
        <sz val="12"/>
        <color rgb="FF000000"/>
        <rFont val="Times New Roman"/>
        <family val="1"/>
        <charset val="204"/>
      </rPr>
      <t>650x1850, пр.</t>
    </r>
  </si>
  <si>
    <r>
      <t xml:space="preserve">Деревянная, </t>
    </r>
    <r>
      <rPr>
        <sz val="12"/>
        <color rgb="FF000000"/>
        <rFont val="Times New Roman"/>
        <family val="1"/>
        <charset val="204"/>
      </rPr>
      <t>650x1850, лев.</t>
    </r>
  </si>
  <si>
    <r>
      <t xml:space="preserve">Деревянная с окном 300x600, К/к, </t>
    </r>
    <r>
      <rPr>
        <sz val="12"/>
        <color rgb="FF000000"/>
        <rFont val="Times New Roman"/>
        <family val="1"/>
        <charset val="204"/>
      </rPr>
      <t>800x1800, лев.</t>
    </r>
  </si>
  <si>
    <r>
      <t xml:space="preserve">Деревянная с окном 300x600, К/к, </t>
    </r>
    <r>
      <rPr>
        <sz val="12"/>
        <color rgb="FF000000"/>
        <rFont val="Times New Roman"/>
        <family val="1"/>
        <charset val="204"/>
      </rPr>
      <t>800x1800, пр.</t>
    </r>
  </si>
  <si>
    <t>Двери теплоизолированные</t>
  </si>
  <si>
    <t>Дверь теплоизолированная, К/к, 900х1800, лев.</t>
  </si>
  <si>
    <t>Двери металлические проницаемые</t>
  </si>
  <si>
    <t>Радиусная, Г, без зашивки и изоляции, 600х1800, лев.</t>
  </si>
  <si>
    <t>Радиусная, Г, без зашивки и изоляции, 600х1800, пр.</t>
  </si>
  <si>
    <t xml:space="preserve">Модульная (композитная) зашивка: </t>
  </si>
  <si>
    <r>
      <t>Панели стеновые толщиной 25 и 50 мм класса В-0, выполненные из оцинкованной стали с декоративным покрытием пленкой для жилых и служебных помещений и выполненные из нержавеющей стали - для пищеблока, прачечного</t>
    </r>
    <r>
      <rPr>
        <sz val="12"/>
        <color rgb="FF000000"/>
        <rFont val="Times New Roman"/>
        <family val="1"/>
        <charset val="204"/>
      </rPr>
      <t xml:space="preserve"> блока, лабораторий</t>
    </r>
  </si>
  <si>
    <r>
      <t>м</t>
    </r>
    <r>
      <rPr>
        <vertAlign val="superscript"/>
        <sz val="12"/>
        <color rgb="FF000000"/>
        <rFont val="Times New Roman"/>
        <family val="1"/>
        <charset val="204"/>
      </rPr>
      <t>2</t>
    </r>
  </si>
  <si>
    <t>Панели подволочные толщиной 25 или 30 мм класса В-0, выполненные из оцинкованной стали с декоративным покрытием пленкой для жилых и служебных помещений и выполненные из нержавеющей стали - для пищеблока, прачечного блока, лабораторий</t>
  </si>
  <si>
    <t>Раструбы/оконницы для иллюминаторов, инспекционные лючки, декоративные раскладки, плинтус</t>
  </si>
  <si>
    <t>Профили и другие детали крепления зашивки к корпусным конструкциям и между собой</t>
  </si>
  <si>
    <t>Узлы установки зашивки</t>
  </si>
  <si>
    <t>Палубное покрытие:</t>
  </si>
  <si>
    <t>Плавающий пол</t>
  </si>
  <si>
    <r>
      <t>Линолеум Tarkett Primo Plus M</t>
    </r>
    <r>
      <rPr>
        <sz val="12"/>
        <color rgb="FF000000"/>
        <rFont val="Times New Roman"/>
        <family val="1"/>
        <charset val="204"/>
      </rPr>
      <t xml:space="preserve"> (Primo 309 синий)</t>
    </r>
  </si>
  <si>
    <t>Деревянный настил (лиственница), толщиной 80 мм</t>
  </si>
  <si>
    <t>Мастика Ultraplan Eco</t>
  </si>
  <si>
    <t>кг</t>
  </si>
  <si>
    <t>Керамзит</t>
  </si>
  <si>
    <t>Грунтовка</t>
  </si>
  <si>
    <t>л</t>
  </si>
  <si>
    <t xml:space="preserve">Комплект запасных частей, инструмента и принадлежности (ЗИП) </t>
  </si>
  <si>
    <t>Работы по монтажу для заказа № 071001</t>
  </si>
  <si>
    <t>Работы по монтажу для заказа № 072001</t>
  </si>
  <si>
    <t xml:space="preserve">НДС 20%: </t>
  </si>
  <si>
    <t>ИТОГО с НДС:</t>
  </si>
  <si>
    <t>ИТТ 123.023.002 изм.1</t>
  </si>
  <si>
    <t>1.2</t>
  </si>
  <si>
    <t>1.3</t>
  </si>
  <si>
    <t>1.4</t>
  </si>
  <si>
    <t>1.5</t>
  </si>
  <si>
    <t>1.6</t>
  </si>
  <si>
    <t>ИТТ 123.023.004 изм.1</t>
  </si>
  <si>
    <t>ИТТ 123.023.005 изм.1</t>
  </si>
  <si>
    <t>Керамическая плитка Kerama Marazzi TU400300N ТУ 5752­012-04693313-2009  (сатин бежевый)</t>
  </si>
  <si>
    <t>Линолеум Norament толщина 4 мм (1346 зеленый)</t>
  </si>
  <si>
    <t>Клей для линолеума UZIN-KE-200S</t>
  </si>
  <si>
    <t>Клей для керамической плитки Kiilto PL 250 Lattaliima</t>
  </si>
  <si>
    <t>Шовный заполнитель для плитки (бежевый)</t>
  </si>
  <si>
    <t>Герметик клей полиуретановый Sikaflex (бежевый)</t>
  </si>
  <si>
    <t>Итого за работы для заказа № 071001</t>
  </si>
  <si>
    <t>2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</si>
  <si>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</si>
  <si>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</si>
  <si>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</si>
  <si>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</si>
  <si>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</si>
  <si>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</si>
  <si>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</si>
  <si>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</si>
  <si>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</si>
  <si>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</si>
  <si>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</si>
  <si>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</si>
  <si>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</si>
  <si>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</si>
  <si>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3</t>
  </si>
  <si>
    <t>1</t>
  </si>
  <si>
    <t>1.1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</si>
  <si>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</si>
  <si>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</si>
  <si>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</si>
  <si>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</si>
  <si>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</si>
  <si>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</si>
  <si>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</si>
  <si>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</si>
  <si>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</si>
  <si>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</si>
  <si>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</si>
  <si>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</si>
  <si>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</si>
  <si>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</si>
  <si>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</si>
  <si>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</si>
  <si>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</si>
  <si>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</si>
  <si>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</si>
  <si>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</si>
  <si>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</si>
  <si>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</si>
  <si>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</si>
  <si>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</si>
  <si>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</si>
  <si>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</si>
  <si>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</si>
  <si>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t>3.28</t>
  </si>
  <si>
    <t>3.29</t>
  </si>
  <si>
    <t>4</t>
  </si>
  <si>
    <t>4.1</t>
  </si>
  <si>
    <t>4.2</t>
  </si>
  <si>
    <t>4.3</t>
  </si>
  <si>
    <t>4.4</t>
  </si>
  <si>
    <t>5</t>
  </si>
  <si>
    <t>5.1</t>
  </si>
  <si>
    <t>6</t>
  </si>
  <si>
    <t>6.1</t>
  </si>
  <si>
    <t>6.2</t>
  </si>
  <si>
    <t>7</t>
  </si>
  <si>
    <t>7.1</t>
  </si>
  <si>
    <t>7.2</t>
  </si>
  <si>
    <t>7.3</t>
  </si>
  <si>
    <t>7.4</t>
  </si>
  <si>
    <t>7.5</t>
  </si>
  <si>
    <t>8</t>
  </si>
  <si>
    <t>8.1</t>
  </si>
  <si>
    <t>8.2</t>
  </si>
  <si>
    <t>8.3</t>
  </si>
  <si>
    <t>8.4</t>
  </si>
  <si>
    <t>8.5</t>
  </si>
  <si>
    <t>8.6</t>
  </si>
  <si>
    <t>8.7</t>
  </si>
  <si>
    <t>8.8</t>
  </si>
  <si>
    <t>8.9</t>
  </si>
  <si>
    <t>8.10</t>
  </si>
  <si>
    <t>8.11</t>
  </si>
  <si>
    <t>8.12</t>
  </si>
  <si>
    <t>9</t>
  </si>
  <si>
    <t>10</t>
  </si>
  <si>
    <t>Итого за Товар для заказа № 071001:</t>
  </si>
  <si>
    <t>Всего для заказа № 071001:</t>
  </si>
  <si>
    <t>Всего для заказа № 072001:</t>
  </si>
  <si>
    <t>Итого за работы для заказа № 072001</t>
  </si>
  <si>
    <t>Итого за Товар для заказа № 072001:</t>
  </si>
  <si>
    <t>ИТОГО стоимость без НДС:</t>
  </si>
  <si>
    <t>Итого для заказов № 071001, №071001:</t>
  </si>
  <si>
    <t>Перечислить</t>
  </si>
  <si>
    <t>Наименование поставщика/контрагента: (указать краткое наименование)</t>
  </si>
  <si>
    <t>ИНН (или иной идентификационный номер) поставщика/контрагента: (указать при наличии)</t>
  </si>
  <si>
    <t>Наименование предмета коммерческрого предложения: (указать сведения)</t>
  </si>
  <si>
    <r>
      <t xml:space="preserve">____________________ </t>
    </r>
    <r>
      <rPr>
        <i/>
        <sz val="11"/>
        <color theme="1"/>
        <rFont val="Times New Roman"/>
        <family val="1"/>
        <charset val="204"/>
      </rPr>
      <t>(наименование поставщика/контрагента)</t>
    </r>
    <r>
      <rPr>
        <sz val="11"/>
        <color theme="1"/>
        <rFont val="Times New Roman"/>
        <family val="1"/>
        <charset val="204"/>
      </rPr>
      <t xml:space="preserve"> предлагает к поставке </t>
    </r>
    <r>
      <rPr>
        <u/>
        <sz val="11"/>
        <color theme="1"/>
        <rFont val="Times New Roman"/>
        <family val="1"/>
        <charset val="204"/>
      </rPr>
      <t xml:space="preserve">Двери внутренние, модульная (композитная) зашивка, палубные покрытия в комплекте для заказов № 071001, №072001 проекта 123 </t>
    </r>
    <r>
      <rPr>
        <i/>
        <sz val="11"/>
        <color theme="1"/>
        <rFont val="Times New Roman"/>
        <family val="1"/>
        <charset val="204"/>
      </rPr>
      <t xml:space="preserve">(предмет договора) </t>
    </r>
    <r>
      <rPr>
        <sz val="11"/>
        <color theme="1"/>
        <rFont val="Times New Roman"/>
        <family val="1"/>
        <charset val="204"/>
      </rPr>
      <t>на условиях:</t>
    </r>
  </si>
  <si>
    <t xml:space="preserve">Условия предложения </t>
  </si>
  <si>
    <t>Цена предложения, ___ с НДС</t>
  </si>
  <si>
    <t>Цена предложения, ___без НДС</t>
  </si>
  <si>
    <t>Предложение о количестве, характеристиках и качестве товара, о цене единицы товара, стране происхождения и производителе товара, являющегося предметом закупки: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</si>
</sst>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vertAlign val="superscript"/>
      <sz val="11"/>
      <color theme="1"/>
      <name val="Times New Roman"/>
      <family val="1"/>
      <charset val="204"/>
    </font>
    <font>
      <i/>
      <sz val="11"/>
      <color rgb="FFFF0000"/>
      <name val="Times New Roman"/>
      <family val="1"/>
      <charset val="204"/>
    </font>
    <font>
      <b/>
      <i/>
      <sz val="11"/>
      <color rgb="FFFF0000"/>
      <name val="Times New Roman"/>
      <family val="1"/>
      <charset val="204"/>
    </font>
    <font>
      <i/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vertAlign val="superscript"/>
      <sz val="12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4" fillId="0" borderId="0" applyFont="0" applyFill="0" applyBorder="0" applyAlignment="0" applyProtection="0"/>
  </cellStyleXfs>
  <cellXfs count="53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7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49" fontId="16" fillId="0" borderId="1" xfId="0" applyNumberFormat="1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center" vertical="top" wrapText="1"/>
    </xf>
    <xf numFmtId="0" fontId="1" fillId="0" borderId="0" xfId="0" applyFont="1"/>
    <xf numFmtId="0" fontId="1" fillId="0" borderId="1" xfId="0" applyFont="1" applyBorder="1" applyAlignment="1">
      <alignment vertical="top" wrapText="1"/>
    </xf>
    <xf numFmtId="0" fontId="5" fillId="0" borderId="0" xfId="0" applyFont="1" applyAlignment="1">
      <alignment horizontal="left"/>
    </xf>
    <xf numFmtId="0" fontId="5" fillId="0" borderId="0" xfId="0" applyFont="1"/>
    <xf numFmtId="0" fontId="17" fillId="0" borderId="1" xfId="0" applyFont="1" applyBorder="1" applyAlignment="1">
      <alignment vertical="top" wrapText="1"/>
    </xf>
    <xf numFmtId="4" fontId="16" fillId="0" borderId="1" xfId="1" applyNumberFormat="1" applyFont="1" applyBorder="1" applyAlignment="1">
      <alignment horizontal="right" vertical="top" wrapText="1"/>
    </xf>
    <xf numFmtId="4" fontId="1" fillId="0" borderId="1" xfId="1" applyNumberFormat="1" applyFont="1" applyBorder="1" applyAlignment="1">
      <alignment horizontal="right" vertical="top"/>
    </xf>
    <xf numFmtId="0" fontId="19" fillId="0" borderId="2" xfId="0" applyFont="1" applyBorder="1" applyAlignment="1">
      <alignment horizontal="center" vertical="top" wrapText="1"/>
    </xf>
    <xf numFmtId="0" fontId="19" fillId="0" borderId="3" xfId="0" applyFont="1" applyBorder="1" applyAlignment="1">
      <alignment horizontal="center" vertical="top" wrapText="1"/>
    </xf>
    <xf numFmtId="0" fontId="19" fillId="0" borderId="4" xfId="0" applyFont="1" applyBorder="1" applyAlignment="1">
      <alignment horizontal="center" vertical="top" wrapText="1"/>
    </xf>
    <xf numFmtId="0" fontId="21" fillId="0" borderId="2" xfId="0" applyFont="1" applyBorder="1" applyAlignment="1">
      <alignment horizontal="left" vertical="top" wrapText="1"/>
    </xf>
    <xf numFmtId="0" fontId="21" fillId="0" borderId="3" xfId="0" applyFont="1" applyBorder="1" applyAlignment="1">
      <alignment horizontal="left" vertical="top" wrapText="1"/>
    </xf>
    <xf numFmtId="0" fontId="21" fillId="0" borderId="4" xfId="0" applyFont="1" applyBorder="1" applyAlignment="1">
      <alignment horizontal="left" vertical="top" wrapText="1"/>
    </xf>
    <xf numFmtId="0" fontId="20" fillId="0" borderId="2" xfId="0" applyFont="1" applyBorder="1" applyAlignment="1">
      <alignment horizontal="left" vertical="top" wrapText="1"/>
    </xf>
    <xf numFmtId="0" fontId="20" fillId="0" borderId="3" xfId="0" applyFont="1" applyBorder="1" applyAlignment="1">
      <alignment horizontal="left" vertical="top" wrapText="1"/>
    </xf>
    <xf numFmtId="0" fontId="20" fillId="0" borderId="4" xfId="0" applyFont="1" applyBorder="1" applyAlignment="1">
      <alignment horizontal="left" vertical="top" wrapText="1"/>
    </xf>
    <xf numFmtId="0" fontId="20" fillId="0" borderId="1" xfId="0" applyFont="1" applyBorder="1" applyAlignment="1">
      <alignment horizontal="justify" vertical="top" wrapText="1"/>
    </xf>
    <xf numFmtId="0" fontId="9" fillId="0" borderId="1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1" fillId="0" borderId="1" xfId="0" applyFont="1" applyBorder="1" applyAlignment="1">
      <alignment horizontal="left" vertical="top" wrapText="1"/>
    </xf>
    <xf numFmtId="0" fontId="7" fillId="2" borderId="1" xfId="0" applyFont="1" applyFill="1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/>
    </xf>
    <xf numFmtId="0" fontId="6" fillId="2" borderId="5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top" wrapText="1"/>
    </xf>
    <xf numFmtId="0" fontId="17" fillId="3" borderId="2" xfId="0" applyFont="1" applyFill="1" applyBorder="1" applyAlignment="1">
      <alignment horizontal="center" vertical="top" wrapText="1"/>
    </xf>
    <xf numFmtId="0" fontId="17" fillId="3" borderId="3" xfId="0" applyFont="1" applyFill="1" applyBorder="1" applyAlignment="1">
      <alignment horizontal="center" vertical="top" wrapText="1"/>
    </xf>
    <xf numFmtId="0" fontId="17" fillId="3" borderId="4" xfId="0" applyFont="1" applyFill="1" applyBorder="1" applyAlignment="1">
      <alignment horizontal="center" vertical="top" wrapText="1"/>
    </xf>
    <xf numFmtId="0" fontId="19" fillId="3" borderId="2" xfId="0" applyFont="1" applyFill="1" applyBorder="1" applyAlignment="1">
      <alignment horizontal="center" vertical="top" wrapText="1"/>
    </xf>
    <xf numFmtId="0" fontId="19" fillId="3" borderId="3" xfId="0" applyFont="1" applyFill="1" applyBorder="1" applyAlignment="1">
      <alignment horizontal="center" vertical="top" wrapText="1"/>
    </xf>
    <xf numFmtId="0" fontId="19" fillId="3" borderId="4" xfId="0" applyFont="1" applyFill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3"/>
  <sheetViews>
    <sheetView tabSelected="1" topLeftCell="A13" zoomScaleNormal="100" workbookViewId="0">
      <selection activeCell="A193" sqref="A193:D193"/>
    </sheetView>
  </sheetViews>
  <sheetFormatPr defaultRowHeight="15" x14ac:dyDescent="0.25"/>
  <cols>
    <col min="1" max="1" width="9.140625" style="8" customWidth="1"/>
    <col min="2" max="2" width="34.5703125" style="17" customWidth="1"/>
    <col min="3" max="3" width="12.5703125" style="17" customWidth="1"/>
    <col min="4" max="4" width="17.5703125" style="17" customWidth="1"/>
    <col min="5" max="5" width="12" style="17" customWidth="1"/>
    <col min="6" max="6" width="8.28515625" style="17" customWidth="1"/>
    <col min="7" max="7" width="12.140625" style="17" customWidth="1"/>
    <col min="8" max="8" width="10.7109375" style="17" customWidth="1"/>
    <col min="9" max="9" width="16.7109375" style="17" customWidth="1"/>
    <col min="10" max="10" width="19.42578125" style="17" customWidth="1"/>
    <col min="11" max="16384" width="9.140625" style="17"/>
  </cols>
  <sheetData>
    <row r="1" spans="1:10" x14ac:dyDescent="0.25">
      <c r="A1" s="36"/>
      <c r="B1" s="36"/>
    </row>
    <row r="2" spans="1:10" x14ac:dyDescent="0.25">
      <c r="A2" s="37"/>
      <c r="B2" s="37"/>
      <c r="C2" s="37"/>
      <c r="D2" s="37"/>
      <c r="E2" s="37"/>
      <c r="F2" s="37"/>
      <c r="G2" s="37"/>
      <c r="H2" s="37"/>
      <c r="I2" s="37"/>
      <c r="J2" s="37"/>
    </row>
    <row r="3" spans="1:10" x14ac:dyDescent="0.25">
      <c r="A3" s="38" t="s">
        <v>220</v>
      </c>
      <c r="B3" s="38"/>
      <c r="C3" s="38"/>
      <c r="D3" s="38"/>
      <c r="E3" s="38"/>
      <c r="F3" s="38"/>
      <c r="G3" s="38"/>
      <c r="H3" s="38"/>
      <c r="I3" s="38"/>
    </row>
    <row r="4" spans="1:10" x14ac:dyDescent="0.25">
      <c r="A4" s="38" t="s">
        <v>221</v>
      </c>
      <c r="B4" s="38"/>
      <c r="C4" s="38"/>
      <c r="D4" s="38"/>
      <c r="E4" s="38"/>
      <c r="F4" s="38"/>
      <c r="G4" s="38"/>
      <c r="H4" s="38"/>
      <c r="I4" s="38"/>
      <c r="J4" s="38"/>
    </row>
    <row r="5" spans="1:10" x14ac:dyDescent="0.25">
      <c r="A5" s="38" t="s">
        <v>222</v>
      </c>
      <c r="B5" s="38"/>
      <c r="C5" s="38"/>
      <c r="D5" s="38"/>
      <c r="E5" s="38"/>
      <c r="F5" s="38"/>
      <c r="G5" s="38"/>
      <c r="H5" s="38"/>
      <c r="I5" s="38"/>
      <c r="J5" s="38"/>
    </row>
    <row r="6" spans="1:10" x14ac:dyDescent="0.25">
      <c r="A6" s="1"/>
      <c r="B6" s="17" t="s">
        <v>29</v>
      </c>
    </row>
    <row r="7" spans="1:10" ht="11.25" customHeight="1" x14ac:dyDescent="0.25">
      <c r="A7" s="2"/>
    </row>
    <row r="8" spans="1:10" x14ac:dyDescent="0.25">
      <c r="A8" s="35" t="s">
        <v>22</v>
      </c>
      <c r="B8" s="35"/>
      <c r="C8" s="35"/>
      <c r="D8" s="35"/>
      <c r="E8" s="35"/>
      <c r="F8" s="35"/>
      <c r="G8" s="35"/>
      <c r="H8" s="35"/>
      <c r="I8" s="35"/>
      <c r="J8" s="35"/>
    </row>
    <row r="9" spans="1:10" ht="15.75" x14ac:dyDescent="0.25">
      <c r="A9" s="3"/>
      <c r="C9" s="17" t="s">
        <v>26</v>
      </c>
      <c r="F9" s="17" t="s">
        <v>27</v>
      </c>
    </row>
    <row r="10" spans="1:10" ht="37.5" customHeight="1" x14ac:dyDescent="0.25">
      <c r="A10" s="44" t="s">
        <v>223</v>
      </c>
      <c r="B10" s="44"/>
      <c r="C10" s="44"/>
      <c r="D10" s="44"/>
      <c r="E10" s="44"/>
      <c r="F10" s="44"/>
      <c r="G10" s="44"/>
      <c r="H10" s="44"/>
      <c r="I10" s="44"/>
      <c r="J10" s="44"/>
    </row>
    <row r="11" spans="1:10" ht="30" customHeight="1" x14ac:dyDescent="0.25">
      <c r="A11" s="9" t="s">
        <v>0</v>
      </c>
      <c r="B11" s="9" t="s">
        <v>224</v>
      </c>
      <c r="C11" s="45" t="s">
        <v>1</v>
      </c>
      <c r="D11" s="45"/>
      <c r="E11" s="45"/>
      <c r="F11" s="45"/>
      <c r="G11" s="45"/>
      <c r="H11" s="45"/>
      <c r="I11" s="45"/>
      <c r="J11" s="45"/>
    </row>
    <row r="12" spans="1:10" ht="49.5" customHeight="1" x14ac:dyDescent="0.25">
      <c r="A12" s="9">
        <v>1</v>
      </c>
      <c r="B12" s="4" t="s">
        <v>225</v>
      </c>
      <c r="C12" s="34" t="s">
        <v>31</v>
      </c>
      <c r="D12" s="34"/>
      <c r="E12" s="34"/>
      <c r="F12" s="34"/>
      <c r="G12" s="34"/>
      <c r="H12" s="34"/>
      <c r="I12" s="34"/>
      <c r="J12" s="34"/>
    </row>
    <row r="13" spans="1:10" ht="30" customHeight="1" x14ac:dyDescent="0.25">
      <c r="A13" s="9">
        <v>2</v>
      </c>
      <c r="B13" s="4" t="s">
        <v>17</v>
      </c>
      <c r="C13" s="34" t="s">
        <v>13</v>
      </c>
      <c r="D13" s="34"/>
      <c r="E13" s="34"/>
      <c r="F13" s="34"/>
      <c r="G13" s="34"/>
      <c r="H13" s="34"/>
      <c r="I13" s="34"/>
      <c r="J13" s="34"/>
    </row>
    <row r="14" spans="1:10" ht="30" customHeight="1" x14ac:dyDescent="0.25">
      <c r="A14" s="9">
        <v>3</v>
      </c>
      <c r="B14" s="4" t="s">
        <v>226</v>
      </c>
      <c r="C14" s="34" t="s">
        <v>24</v>
      </c>
      <c r="D14" s="34"/>
      <c r="E14" s="34"/>
      <c r="F14" s="34"/>
      <c r="G14" s="34"/>
      <c r="H14" s="34"/>
      <c r="I14" s="34"/>
      <c r="J14" s="34"/>
    </row>
    <row r="15" spans="1:10" ht="30" customHeight="1" x14ac:dyDescent="0.25">
      <c r="A15" s="9">
        <v>4</v>
      </c>
      <c r="B15" s="4" t="s">
        <v>11</v>
      </c>
      <c r="C15" s="34" t="s">
        <v>23</v>
      </c>
      <c r="D15" s="34"/>
      <c r="E15" s="34"/>
      <c r="F15" s="34"/>
      <c r="G15" s="34"/>
      <c r="H15" s="34"/>
      <c r="I15" s="34"/>
      <c r="J15" s="34"/>
    </row>
    <row r="16" spans="1:10" ht="30" customHeight="1" x14ac:dyDescent="0.25">
      <c r="A16" s="9">
        <v>5</v>
      </c>
      <c r="B16" s="4" t="s">
        <v>12</v>
      </c>
      <c r="C16" s="34" t="s">
        <v>28</v>
      </c>
      <c r="D16" s="34"/>
      <c r="E16" s="34"/>
      <c r="F16" s="34"/>
      <c r="G16" s="34"/>
      <c r="H16" s="34"/>
      <c r="I16" s="34"/>
      <c r="J16" s="34"/>
    </row>
    <row r="17" spans="1:10" ht="30" customHeight="1" x14ac:dyDescent="0.25">
      <c r="A17" s="9">
        <v>6</v>
      </c>
      <c r="B17" s="4" t="s">
        <v>32</v>
      </c>
      <c r="C17" s="34" t="s">
        <v>23</v>
      </c>
      <c r="D17" s="34"/>
      <c r="E17" s="34"/>
      <c r="F17" s="34"/>
      <c r="G17" s="34"/>
      <c r="H17" s="34"/>
      <c r="I17" s="34"/>
      <c r="J17" s="34"/>
    </row>
    <row r="18" spans="1:10" ht="30" customHeight="1" x14ac:dyDescent="0.25">
      <c r="A18" s="9">
        <v>7</v>
      </c>
      <c r="B18" s="4" t="s">
        <v>25</v>
      </c>
      <c r="C18" s="34" t="s">
        <v>23</v>
      </c>
      <c r="D18" s="34"/>
      <c r="E18" s="34"/>
      <c r="F18" s="34"/>
      <c r="G18" s="34"/>
      <c r="H18" s="34"/>
      <c r="I18" s="34"/>
      <c r="J18" s="34"/>
    </row>
    <row r="19" spans="1:10" ht="30" customHeight="1" x14ac:dyDescent="0.25">
      <c r="A19" s="9">
        <v>8</v>
      </c>
      <c r="B19" s="4" t="s">
        <v>2</v>
      </c>
      <c r="C19" s="34" t="s">
        <v>23</v>
      </c>
      <c r="D19" s="34"/>
      <c r="E19" s="34"/>
      <c r="F19" s="34"/>
      <c r="G19" s="34"/>
      <c r="H19" s="34"/>
      <c r="I19" s="34"/>
      <c r="J19" s="34"/>
    </row>
    <row r="20" spans="1:10" ht="33" customHeight="1" x14ac:dyDescent="0.25">
      <c r="A20" s="9">
        <v>9</v>
      </c>
      <c r="B20" s="41" t="s">
        <v>227</v>
      </c>
      <c r="C20" s="42"/>
      <c r="D20" s="42"/>
      <c r="E20" s="42"/>
      <c r="F20" s="42"/>
      <c r="G20" s="42"/>
      <c r="H20" s="42"/>
      <c r="I20" s="42"/>
      <c r="J20" s="42"/>
    </row>
    <row r="21" spans="1:10" ht="15" customHeight="1" x14ac:dyDescent="0.25">
      <c r="A21" s="43" t="s">
        <v>3</v>
      </c>
      <c r="B21" s="43"/>
      <c r="C21" s="43"/>
      <c r="D21" s="43"/>
      <c r="E21" s="43"/>
      <c r="F21" s="43"/>
      <c r="G21" s="43"/>
      <c r="H21" s="43"/>
      <c r="I21" s="43"/>
      <c r="J21" s="43"/>
    </row>
    <row r="22" spans="1:10" ht="51" customHeight="1" x14ac:dyDescent="0.25">
      <c r="A22" s="7" t="s">
        <v>0</v>
      </c>
      <c r="B22" s="7" t="s">
        <v>15</v>
      </c>
      <c r="C22" s="7" t="s">
        <v>14</v>
      </c>
      <c r="D22" s="7" t="s">
        <v>4</v>
      </c>
      <c r="E22" s="7" t="s">
        <v>5</v>
      </c>
      <c r="F22" s="7" t="s">
        <v>6</v>
      </c>
      <c r="G22" s="7" t="s">
        <v>18</v>
      </c>
      <c r="H22" s="7" t="s">
        <v>19</v>
      </c>
      <c r="I22" s="7" t="s">
        <v>20</v>
      </c>
      <c r="J22" s="7" t="s">
        <v>21</v>
      </c>
    </row>
    <row r="23" spans="1:10" x14ac:dyDescent="0.25">
      <c r="A23" s="30" t="s">
        <v>30</v>
      </c>
      <c r="B23" s="31"/>
      <c r="C23" s="31"/>
      <c r="D23" s="31"/>
      <c r="E23" s="31"/>
      <c r="F23" s="31"/>
      <c r="G23" s="31"/>
      <c r="H23" s="31"/>
      <c r="I23" s="31"/>
      <c r="J23" s="32"/>
    </row>
    <row r="24" spans="1:10" ht="45" x14ac:dyDescent="0.25">
      <c r="A24" s="14" t="s">
        <v>150</v>
      </c>
      <c r="B24" s="15" t="s">
        <v>35</v>
      </c>
      <c r="C24" s="21" t="s">
        <v>119</v>
      </c>
      <c r="D24" s="15"/>
      <c r="E24" s="12"/>
      <c r="F24" s="12"/>
      <c r="G24" s="22"/>
      <c r="H24" s="22">
        <f>SUM(H25:H30)</f>
        <v>0</v>
      </c>
      <c r="I24" s="22">
        <f t="shared" ref="I24" si="0">SUM(I25:I30)</f>
        <v>0</v>
      </c>
      <c r="J24" s="22">
        <f>SUM(J25:J30)</f>
        <v>0</v>
      </c>
    </row>
    <row r="25" spans="1:10" x14ac:dyDescent="0.25">
      <c r="A25" s="14" t="s">
        <v>151</v>
      </c>
      <c r="B25" s="15" t="s">
        <v>36</v>
      </c>
      <c r="C25" s="21"/>
      <c r="D25" s="15"/>
      <c r="E25" s="13" t="s">
        <v>37</v>
      </c>
      <c r="F25" s="13">
        <v>1</v>
      </c>
      <c r="G25" s="22"/>
      <c r="H25" s="22">
        <f>F25*G25</f>
        <v>0</v>
      </c>
      <c r="I25" s="22">
        <f>H25*20%</f>
        <v>0</v>
      </c>
      <c r="J25" s="23">
        <f>H25+I25</f>
        <v>0</v>
      </c>
    </row>
    <row r="26" spans="1:10" x14ac:dyDescent="0.25">
      <c r="A26" s="14" t="s">
        <v>120</v>
      </c>
      <c r="B26" s="15" t="s">
        <v>38</v>
      </c>
      <c r="C26" s="21"/>
      <c r="D26" s="15"/>
      <c r="E26" s="13" t="s">
        <v>37</v>
      </c>
      <c r="F26" s="13">
        <v>1</v>
      </c>
      <c r="G26" s="22"/>
      <c r="H26" s="22">
        <f t="shared" ref="H26:H30" si="1">F26*G26</f>
        <v>0</v>
      </c>
      <c r="I26" s="22">
        <f t="shared" ref="I26:I89" si="2">H26*20%</f>
        <v>0</v>
      </c>
      <c r="J26" s="23">
        <f t="shared" ref="J26:J30" si="3">H26+I26</f>
        <v>0</v>
      </c>
    </row>
    <row r="27" spans="1:10" x14ac:dyDescent="0.25">
      <c r="A27" s="14" t="s">
        <v>121</v>
      </c>
      <c r="B27" s="15" t="s">
        <v>39</v>
      </c>
      <c r="C27" s="21"/>
      <c r="D27" s="15"/>
      <c r="E27" s="13" t="s">
        <v>37</v>
      </c>
      <c r="F27" s="13">
        <v>1</v>
      </c>
      <c r="G27" s="22"/>
      <c r="H27" s="22">
        <f t="shared" si="1"/>
        <v>0</v>
      </c>
      <c r="I27" s="22">
        <f t="shared" si="2"/>
        <v>0</v>
      </c>
      <c r="J27" s="23">
        <f t="shared" si="3"/>
        <v>0</v>
      </c>
    </row>
    <row r="28" spans="1:10" x14ac:dyDescent="0.25">
      <c r="A28" s="14" t="s">
        <v>122</v>
      </c>
      <c r="B28" s="15" t="s">
        <v>40</v>
      </c>
      <c r="C28" s="21"/>
      <c r="D28" s="15"/>
      <c r="E28" s="13" t="s">
        <v>37</v>
      </c>
      <c r="F28" s="13">
        <v>1</v>
      </c>
      <c r="G28" s="22"/>
      <c r="H28" s="22">
        <f t="shared" si="1"/>
        <v>0</v>
      </c>
      <c r="I28" s="22">
        <f t="shared" si="2"/>
        <v>0</v>
      </c>
      <c r="J28" s="23">
        <f t="shared" si="3"/>
        <v>0</v>
      </c>
    </row>
    <row r="29" spans="1:10" x14ac:dyDescent="0.25">
      <c r="A29" s="14" t="s">
        <v>123</v>
      </c>
      <c r="B29" s="15" t="s">
        <v>41</v>
      </c>
      <c r="C29" s="21"/>
      <c r="D29" s="15"/>
      <c r="E29" s="13" t="s">
        <v>37</v>
      </c>
      <c r="F29" s="13">
        <v>1</v>
      </c>
      <c r="G29" s="22"/>
      <c r="H29" s="22">
        <f t="shared" si="1"/>
        <v>0</v>
      </c>
      <c r="I29" s="22">
        <f t="shared" si="2"/>
        <v>0</v>
      </c>
      <c r="J29" s="23">
        <f t="shared" si="3"/>
        <v>0</v>
      </c>
    </row>
    <row r="30" spans="1:10" x14ac:dyDescent="0.25">
      <c r="A30" s="14" t="s">
        <v>124</v>
      </c>
      <c r="B30" s="15" t="s">
        <v>42</v>
      </c>
      <c r="C30" s="21"/>
      <c r="D30" s="15"/>
      <c r="E30" s="13" t="s">
        <v>37</v>
      </c>
      <c r="F30" s="13">
        <v>3</v>
      </c>
      <c r="G30" s="22"/>
      <c r="H30" s="22">
        <f t="shared" si="1"/>
        <v>0</v>
      </c>
      <c r="I30" s="22">
        <f t="shared" si="2"/>
        <v>0</v>
      </c>
      <c r="J30" s="23">
        <f t="shared" si="3"/>
        <v>0</v>
      </c>
    </row>
    <row r="31" spans="1:10" ht="45" x14ac:dyDescent="0.25">
      <c r="A31" s="14" t="s">
        <v>134</v>
      </c>
      <c r="B31" s="15" t="s">
        <v>43</v>
      </c>
      <c r="C31" s="21" t="s">
        <v>119</v>
      </c>
      <c r="D31" s="15"/>
      <c r="E31" s="12"/>
      <c r="F31" s="12"/>
      <c r="G31" s="22"/>
      <c r="H31" s="22">
        <f>SUM(H32:H45)</f>
        <v>0</v>
      </c>
      <c r="I31" s="22">
        <f t="shared" ref="I31" si="4">SUM(I32:I45)</f>
        <v>0</v>
      </c>
      <c r="J31" s="22">
        <f>SUM(J32:J45)</f>
        <v>0</v>
      </c>
    </row>
    <row r="32" spans="1:10" x14ac:dyDescent="0.25">
      <c r="A32" s="14" t="s">
        <v>135</v>
      </c>
      <c r="B32" s="15" t="s">
        <v>44</v>
      </c>
      <c r="C32" s="21"/>
      <c r="D32" s="15"/>
      <c r="E32" s="13" t="s">
        <v>37</v>
      </c>
      <c r="F32" s="13">
        <v>1</v>
      </c>
      <c r="G32" s="22"/>
      <c r="H32" s="22">
        <f t="shared" ref="H32:H45" si="5">F32*G32</f>
        <v>0</v>
      </c>
      <c r="I32" s="22">
        <f t="shared" si="2"/>
        <v>0</v>
      </c>
      <c r="J32" s="23">
        <f t="shared" ref="J32:J45" si="6">H32+I32</f>
        <v>0</v>
      </c>
    </row>
    <row r="33" spans="1:10" x14ac:dyDescent="0.25">
      <c r="A33" s="14" t="s">
        <v>136</v>
      </c>
      <c r="B33" s="15" t="s">
        <v>45</v>
      </c>
      <c r="C33" s="21"/>
      <c r="D33" s="15"/>
      <c r="E33" s="13" t="s">
        <v>37</v>
      </c>
      <c r="F33" s="13">
        <v>1</v>
      </c>
      <c r="G33" s="22"/>
      <c r="H33" s="22">
        <f t="shared" si="5"/>
        <v>0</v>
      </c>
      <c r="I33" s="22">
        <f t="shared" si="2"/>
        <v>0</v>
      </c>
      <c r="J33" s="23">
        <f t="shared" si="6"/>
        <v>0</v>
      </c>
    </row>
    <row r="34" spans="1:10" x14ac:dyDescent="0.25">
      <c r="A34" s="14" t="s">
        <v>137</v>
      </c>
      <c r="B34" s="15" t="s">
        <v>46</v>
      </c>
      <c r="C34" s="21"/>
      <c r="D34" s="15"/>
      <c r="E34" s="13" t="s">
        <v>37</v>
      </c>
      <c r="F34" s="13">
        <v>1</v>
      </c>
      <c r="G34" s="22"/>
      <c r="H34" s="22">
        <f t="shared" si="5"/>
        <v>0</v>
      </c>
      <c r="I34" s="22">
        <f t="shared" si="2"/>
        <v>0</v>
      </c>
      <c r="J34" s="23">
        <f t="shared" si="6"/>
        <v>0</v>
      </c>
    </row>
    <row r="35" spans="1:10" x14ac:dyDescent="0.25">
      <c r="A35" s="14" t="s">
        <v>138</v>
      </c>
      <c r="B35" s="15" t="s">
        <v>47</v>
      </c>
      <c r="C35" s="21"/>
      <c r="D35" s="15"/>
      <c r="E35" s="13" t="s">
        <v>37</v>
      </c>
      <c r="F35" s="13">
        <v>2</v>
      </c>
      <c r="G35" s="22"/>
      <c r="H35" s="22">
        <f t="shared" si="5"/>
        <v>0</v>
      </c>
      <c r="I35" s="22">
        <f t="shared" si="2"/>
        <v>0</v>
      </c>
      <c r="J35" s="23">
        <f t="shared" si="6"/>
        <v>0</v>
      </c>
    </row>
    <row r="36" spans="1:10" x14ac:dyDescent="0.25">
      <c r="A36" s="14" t="s">
        <v>139</v>
      </c>
      <c r="B36" s="15" t="s">
        <v>48</v>
      </c>
      <c r="C36" s="21"/>
      <c r="D36" s="15"/>
      <c r="E36" s="13" t="s">
        <v>37</v>
      </c>
      <c r="F36" s="13">
        <v>2</v>
      </c>
      <c r="G36" s="22"/>
      <c r="H36" s="22">
        <f t="shared" si="5"/>
        <v>0</v>
      </c>
      <c r="I36" s="22">
        <f t="shared" si="2"/>
        <v>0</v>
      </c>
      <c r="J36" s="23">
        <f t="shared" si="6"/>
        <v>0</v>
      </c>
    </row>
    <row r="37" spans="1:10" x14ac:dyDescent="0.25">
      <c r="A37" s="14" t="s">
        <v>140</v>
      </c>
      <c r="B37" s="15" t="s">
        <v>49</v>
      </c>
      <c r="C37" s="21"/>
      <c r="D37" s="15"/>
      <c r="E37" s="13" t="s">
        <v>37</v>
      </c>
      <c r="F37" s="13">
        <v>13</v>
      </c>
      <c r="G37" s="22"/>
      <c r="H37" s="22">
        <f t="shared" si="5"/>
        <v>0</v>
      </c>
      <c r="I37" s="22">
        <f t="shared" si="2"/>
        <v>0</v>
      </c>
      <c r="J37" s="23">
        <f t="shared" si="6"/>
        <v>0</v>
      </c>
    </row>
    <row r="38" spans="1:10" x14ac:dyDescent="0.25">
      <c r="A38" s="14" t="s">
        <v>141</v>
      </c>
      <c r="B38" s="15" t="s">
        <v>50</v>
      </c>
      <c r="C38" s="21"/>
      <c r="D38" s="15"/>
      <c r="E38" s="13" t="s">
        <v>37</v>
      </c>
      <c r="F38" s="13">
        <v>11</v>
      </c>
      <c r="G38" s="22"/>
      <c r="H38" s="22">
        <f t="shared" si="5"/>
        <v>0</v>
      </c>
      <c r="I38" s="22">
        <f t="shared" si="2"/>
        <v>0</v>
      </c>
      <c r="J38" s="23">
        <f t="shared" si="6"/>
        <v>0</v>
      </c>
    </row>
    <row r="39" spans="1:10" x14ac:dyDescent="0.25">
      <c r="A39" s="14" t="s">
        <v>142</v>
      </c>
      <c r="B39" s="15" t="s">
        <v>51</v>
      </c>
      <c r="C39" s="21"/>
      <c r="D39" s="15"/>
      <c r="E39" s="13" t="s">
        <v>37</v>
      </c>
      <c r="F39" s="13">
        <v>2</v>
      </c>
      <c r="G39" s="22"/>
      <c r="H39" s="22">
        <f t="shared" si="5"/>
        <v>0</v>
      </c>
      <c r="I39" s="22">
        <f t="shared" si="2"/>
        <v>0</v>
      </c>
      <c r="J39" s="23">
        <f t="shared" si="6"/>
        <v>0</v>
      </c>
    </row>
    <row r="40" spans="1:10" x14ac:dyDescent="0.25">
      <c r="A40" s="14" t="s">
        <v>143</v>
      </c>
      <c r="B40" s="15" t="s">
        <v>52</v>
      </c>
      <c r="C40" s="21"/>
      <c r="D40" s="15"/>
      <c r="E40" s="13" t="s">
        <v>37</v>
      </c>
      <c r="F40" s="13">
        <v>4</v>
      </c>
      <c r="G40" s="22"/>
      <c r="H40" s="22">
        <f t="shared" si="5"/>
        <v>0</v>
      </c>
      <c r="I40" s="22">
        <f t="shared" si="2"/>
        <v>0</v>
      </c>
      <c r="J40" s="23">
        <f t="shared" si="6"/>
        <v>0</v>
      </c>
    </row>
    <row r="41" spans="1:10" x14ac:dyDescent="0.25">
      <c r="A41" s="14" t="s">
        <v>144</v>
      </c>
      <c r="B41" s="15" t="s">
        <v>53</v>
      </c>
      <c r="C41" s="21"/>
      <c r="D41" s="15"/>
      <c r="E41" s="13" t="s">
        <v>37</v>
      </c>
      <c r="F41" s="13">
        <v>2</v>
      </c>
      <c r="G41" s="22"/>
      <c r="H41" s="22">
        <f t="shared" si="5"/>
        <v>0</v>
      </c>
      <c r="I41" s="22">
        <f t="shared" si="2"/>
        <v>0</v>
      </c>
      <c r="J41" s="23">
        <f t="shared" si="6"/>
        <v>0</v>
      </c>
    </row>
    <row r="42" spans="1:10" x14ac:dyDescent="0.25">
      <c r="A42" s="14" t="s">
        <v>145</v>
      </c>
      <c r="B42" s="15" t="s">
        <v>54</v>
      </c>
      <c r="C42" s="21"/>
      <c r="D42" s="15"/>
      <c r="E42" s="13" t="s">
        <v>37</v>
      </c>
      <c r="F42" s="13">
        <v>5</v>
      </c>
      <c r="G42" s="22"/>
      <c r="H42" s="22">
        <f t="shared" si="5"/>
        <v>0</v>
      </c>
      <c r="I42" s="22">
        <f t="shared" si="2"/>
        <v>0</v>
      </c>
      <c r="J42" s="23">
        <f t="shared" si="6"/>
        <v>0</v>
      </c>
    </row>
    <row r="43" spans="1:10" x14ac:dyDescent="0.25">
      <c r="A43" s="14" t="s">
        <v>146</v>
      </c>
      <c r="B43" s="15" t="s">
        <v>55</v>
      </c>
      <c r="C43" s="21"/>
      <c r="D43" s="15"/>
      <c r="E43" s="13" t="s">
        <v>37</v>
      </c>
      <c r="F43" s="13">
        <v>6</v>
      </c>
      <c r="G43" s="22"/>
      <c r="H43" s="22">
        <f t="shared" si="5"/>
        <v>0</v>
      </c>
      <c r="I43" s="22">
        <f t="shared" si="2"/>
        <v>0</v>
      </c>
      <c r="J43" s="23">
        <f t="shared" si="6"/>
        <v>0</v>
      </c>
    </row>
    <row r="44" spans="1:10" x14ac:dyDescent="0.25">
      <c r="A44" s="14" t="s">
        <v>147</v>
      </c>
      <c r="B44" s="15" t="s">
        <v>56</v>
      </c>
      <c r="C44" s="21"/>
      <c r="D44" s="15"/>
      <c r="E44" s="13" t="s">
        <v>37</v>
      </c>
      <c r="F44" s="13">
        <v>11</v>
      </c>
      <c r="G44" s="22"/>
      <c r="H44" s="22">
        <f t="shared" si="5"/>
        <v>0</v>
      </c>
      <c r="I44" s="22">
        <f t="shared" si="2"/>
        <v>0</v>
      </c>
      <c r="J44" s="23">
        <f t="shared" si="6"/>
        <v>0</v>
      </c>
    </row>
    <row r="45" spans="1:10" x14ac:dyDescent="0.25">
      <c r="A45" s="14" t="s">
        <v>148</v>
      </c>
      <c r="B45" s="15" t="s">
        <v>57</v>
      </c>
      <c r="C45" s="21"/>
      <c r="D45" s="15"/>
      <c r="E45" s="13" t="s">
        <v>37</v>
      </c>
      <c r="F45" s="13">
        <v>9</v>
      </c>
      <c r="G45" s="22"/>
      <c r="H45" s="22">
        <f t="shared" si="5"/>
        <v>0</v>
      </c>
      <c r="I45" s="22">
        <f t="shared" si="2"/>
        <v>0</v>
      </c>
      <c r="J45" s="23">
        <f t="shared" si="6"/>
        <v>0</v>
      </c>
    </row>
    <row r="46" spans="1:10" ht="45" x14ac:dyDescent="0.25">
      <c r="A46" s="14" t="s">
        <v>149</v>
      </c>
      <c r="B46" s="15" t="s">
        <v>58</v>
      </c>
      <c r="C46" s="21" t="s">
        <v>119</v>
      </c>
      <c r="D46" s="15"/>
      <c r="E46" s="12"/>
      <c r="F46" s="12"/>
      <c r="G46" s="22"/>
      <c r="H46" s="22">
        <f>SUM(H47:H75)</f>
        <v>0</v>
      </c>
      <c r="I46" s="22">
        <f t="shared" ref="I46" si="7">SUM(I47:I75)</f>
        <v>0</v>
      </c>
      <c r="J46" s="22">
        <f>SUM(J47:J75)</f>
        <v>0</v>
      </c>
    </row>
    <row r="47" spans="1:10" ht="30" x14ac:dyDescent="0.25">
      <c r="A47" s="14" t="s">
        <v>152</v>
      </c>
      <c r="B47" s="15" t="s">
        <v>59</v>
      </c>
      <c r="C47" s="21"/>
      <c r="D47" s="15"/>
      <c r="E47" s="13" t="s">
        <v>37</v>
      </c>
      <c r="F47" s="13">
        <v>4</v>
      </c>
      <c r="G47" s="22"/>
      <c r="H47" s="22">
        <f t="shared" ref="H47" si="8">F47*G47</f>
        <v>0</v>
      </c>
      <c r="I47" s="22">
        <f t="shared" si="2"/>
        <v>0</v>
      </c>
      <c r="J47" s="23">
        <f t="shared" ref="J47" si="9">H47+I47</f>
        <v>0</v>
      </c>
    </row>
    <row r="48" spans="1:10" ht="30" x14ac:dyDescent="0.25">
      <c r="A48" s="14" t="s">
        <v>153</v>
      </c>
      <c r="B48" s="15" t="s">
        <v>60</v>
      </c>
      <c r="C48" s="21"/>
      <c r="D48" s="15"/>
      <c r="E48" s="13" t="s">
        <v>37</v>
      </c>
      <c r="F48" s="13">
        <v>1</v>
      </c>
      <c r="G48" s="22"/>
      <c r="H48" s="22">
        <f t="shared" ref="H48:H75" si="10">F48*G48</f>
        <v>0</v>
      </c>
      <c r="I48" s="22">
        <f t="shared" si="2"/>
        <v>0</v>
      </c>
      <c r="J48" s="23">
        <f t="shared" ref="J48:J75" si="11">H48+I48</f>
        <v>0</v>
      </c>
    </row>
    <row r="49" spans="1:10" x14ac:dyDescent="0.25">
      <c r="A49" s="14" t="s">
        <v>154</v>
      </c>
      <c r="B49" s="15" t="s">
        <v>61</v>
      </c>
      <c r="C49" s="21"/>
      <c r="D49" s="15"/>
      <c r="E49" s="13" t="s">
        <v>37</v>
      </c>
      <c r="F49" s="13">
        <v>2</v>
      </c>
      <c r="G49" s="22"/>
      <c r="H49" s="22">
        <f t="shared" si="10"/>
        <v>0</v>
      </c>
      <c r="I49" s="22">
        <f t="shared" si="2"/>
        <v>0</v>
      </c>
      <c r="J49" s="23">
        <f t="shared" si="11"/>
        <v>0</v>
      </c>
    </row>
    <row r="50" spans="1:10" x14ac:dyDescent="0.25">
      <c r="A50" s="14" t="s">
        <v>155</v>
      </c>
      <c r="B50" s="15" t="s">
        <v>62</v>
      </c>
      <c r="C50" s="21"/>
      <c r="D50" s="15"/>
      <c r="E50" s="13" t="s">
        <v>37</v>
      </c>
      <c r="F50" s="13">
        <v>1</v>
      </c>
      <c r="G50" s="22"/>
      <c r="H50" s="22">
        <f t="shared" si="10"/>
        <v>0</v>
      </c>
      <c r="I50" s="22">
        <f t="shared" si="2"/>
        <v>0</v>
      </c>
      <c r="J50" s="23">
        <f t="shared" si="11"/>
        <v>0</v>
      </c>
    </row>
    <row r="51" spans="1:10" x14ac:dyDescent="0.25">
      <c r="A51" s="14" t="s">
        <v>156</v>
      </c>
      <c r="B51" s="15" t="s">
        <v>63</v>
      </c>
      <c r="C51" s="21"/>
      <c r="D51" s="15"/>
      <c r="E51" s="13" t="s">
        <v>37</v>
      </c>
      <c r="F51" s="13">
        <v>1</v>
      </c>
      <c r="G51" s="22"/>
      <c r="H51" s="22">
        <f t="shared" si="10"/>
        <v>0</v>
      </c>
      <c r="I51" s="22">
        <f t="shared" si="2"/>
        <v>0</v>
      </c>
      <c r="J51" s="23">
        <f t="shared" si="11"/>
        <v>0</v>
      </c>
    </row>
    <row r="52" spans="1:10" x14ac:dyDescent="0.25">
      <c r="A52" s="14" t="s">
        <v>157</v>
      </c>
      <c r="B52" s="15" t="s">
        <v>64</v>
      </c>
      <c r="C52" s="21"/>
      <c r="D52" s="15"/>
      <c r="E52" s="13" t="s">
        <v>37</v>
      </c>
      <c r="F52" s="13">
        <v>35</v>
      </c>
      <c r="G52" s="22"/>
      <c r="H52" s="22">
        <f t="shared" si="10"/>
        <v>0</v>
      </c>
      <c r="I52" s="22">
        <f t="shared" si="2"/>
        <v>0</v>
      </c>
      <c r="J52" s="23">
        <f t="shared" si="11"/>
        <v>0</v>
      </c>
    </row>
    <row r="53" spans="1:10" x14ac:dyDescent="0.25">
      <c r="A53" s="14" t="s">
        <v>158</v>
      </c>
      <c r="B53" s="15" t="s">
        <v>65</v>
      </c>
      <c r="C53" s="21"/>
      <c r="D53" s="15"/>
      <c r="E53" s="13" t="s">
        <v>37</v>
      </c>
      <c r="F53" s="13">
        <v>36</v>
      </c>
      <c r="G53" s="22"/>
      <c r="H53" s="22">
        <f t="shared" si="10"/>
        <v>0</v>
      </c>
      <c r="I53" s="22">
        <f t="shared" si="2"/>
        <v>0</v>
      </c>
      <c r="J53" s="23">
        <f t="shared" si="11"/>
        <v>0</v>
      </c>
    </row>
    <row r="54" spans="1:10" x14ac:dyDescent="0.25">
      <c r="A54" s="14" t="s">
        <v>159</v>
      </c>
      <c r="B54" s="15" t="s">
        <v>66</v>
      </c>
      <c r="C54" s="21"/>
      <c r="D54" s="15"/>
      <c r="E54" s="13" t="s">
        <v>37</v>
      </c>
      <c r="F54" s="13">
        <v>2</v>
      </c>
      <c r="G54" s="22"/>
      <c r="H54" s="22">
        <f t="shared" si="10"/>
        <v>0</v>
      </c>
      <c r="I54" s="22">
        <f t="shared" si="2"/>
        <v>0</v>
      </c>
      <c r="J54" s="23">
        <f t="shared" si="11"/>
        <v>0</v>
      </c>
    </row>
    <row r="55" spans="1:10" x14ac:dyDescent="0.25">
      <c r="A55" s="14" t="s">
        <v>160</v>
      </c>
      <c r="B55" s="15" t="s">
        <v>67</v>
      </c>
      <c r="C55" s="21"/>
      <c r="D55" s="15"/>
      <c r="E55" s="13" t="s">
        <v>37</v>
      </c>
      <c r="F55" s="13">
        <v>1</v>
      </c>
      <c r="G55" s="22"/>
      <c r="H55" s="22">
        <f t="shared" si="10"/>
        <v>0</v>
      </c>
      <c r="I55" s="22">
        <f t="shared" si="2"/>
        <v>0</v>
      </c>
      <c r="J55" s="23">
        <f t="shared" si="11"/>
        <v>0</v>
      </c>
    </row>
    <row r="56" spans="1:10" x14ac:dyDescent="0.25">
      <c r="A56" s="14" t="s">
        <v>161</v>
      </c>
      <c r="B56" s="15" t="s">
        <v>68</v>
      </c>
      <c r="C56" s="21"/>
      <c r="D56" s="15"/>
      <c r="E56" s="13" t="s">
        <v>37</v>
      </c>
      <c r="F56" s="13">
        <v>1</v>
      </c>
      <c r="G56" s="22"/>
      <c r="H56" s="22">
        <f t="shared" si="10"/>
        <v>0</v>
      </c>
      <c r="I56" s="22">
        <f t="shared" si="2"/>
        <v>0</v>
      </c>
      <c r="J56" s="23">
        <f t="shared" si="11"/>
        <v>0</v>
      </c>
    </row>
    <row r="57" spans="1:10" x14ac:dyDescent="0.25">
      <c r="A57" s="14" t="s">
        <v>162</v>
      </c>
      <c r="B57" s="15" t="s">
        <v>69</v>
      </c>
      <c r="C57" s="21"/>
      <c r="D57" s="15"/>
      <c r="E57" s="13" t="s">
        <v>37</v>
      </c>
      <c r="F57" s="13">
        <v>2</v>
      </c>
      <c r="G57" s="22"/>
      <c r="H57" s="22">
        <f t="shared" si="10"/>
        <v>0</v>
      </c>
      <c r="I57" s="22">
        <f t="shared" si="2"/>
        <v>0</v>
      </c>
      <c r="J57" s="23">
        <f t="shared" si="11"/>
        <v>0</v>
      </c>
    </row>
    <row r="58" spans="1:10" x14ac:dyDescent="0.25">
      <c r="A58" s="14" t="s">
        <v>163</v>
      </c>
      <c r="B58" s="15" t="s">
        <v>70</v>
      </c>
      <c r="C58" s="21"/>
      <c r="D58" s="15"/>
      <c r="E58" s="13" t="s">
        <v>37</v>
      </c>
      <c r="F58" s="13">
        <v>2</v>
      </c>
      <c r="G58" s="22"/>
      <c r="H58" s="22">
        <f t="shared" si="10"/>
        <v>0</v>
      </c>
      <c r="I58" s="22">
        <f t="shared" si="2"/>
        <v>0</v>
      </c>
      <c r="J58" s="23">
        <f t="shared" si="11"/>
        <v>0</v>
      </c>
    </row>
    <row r="59" spans="1:10" x14ac:dyDescent="0.25">
      <c r="A59" s="14" t="s">
        <v>164</v>
      </c>
      <c r="B59" s="15" t="s">
        <v>71</v>
      </c>
      <c r="C59" s="21"/>
      <c r="D59" s="15"/>
      <c r="E59" s="13" t="s">
        <v>37</v>
      </c>
      <c r="F59" s="13">
        <v>4</v>
      </c>
      <c r="G59" s="22"/>
      <c r="H59" s="22">
        <f t="shared" si="10"/>
        <v>0</v>
      </c>
      <c r="I59" s="22">
        <f t="shared" si="2"/>
        <v>0</v>
      </c>
      <c r="J59" s="23">
        <f t="shared" si="11"/>
        <v>0</v>
      </c>
    </row>
    <row r="60" spans="1:10" x14ac:dyDescent="0.25">
      <c r="A60" s="14" t="s">
        <v>165</v>
      </c>
      <c r="B60" s="15" t="s">
        <v>72</v>
      </c>
      <c r="C60" s="21"/>
      <c r="D60" s="15"/>
      <c r="E60" s="13" t="s">
        <v>37</v>
      </c>
      <c r="F60" s="13">
        <v>3</v>
      </c>
      <c r="G60" s="22"/>
      <c r="H60" s="22">
        <f t="shared" si="10"/>
        <v>0</v>
      </c>
      <c r="I60" s="22">
        <f t="shared" si="2"/>
        <v>0</v>
      </c>
      <c r="J60" s="23">
        <f t="shared" si="11"/>
        <v>0</v>
      </c>
    </row>
    <row r="61" spans="1:10" x14ac:dyDescent="0.25">
      <c r="A61" s="14" t="s">
        <v>166</v>
      </c>
      <c r="B61" s="15" t="s">
        <v>73</v>
      </c>
      <c r="C61" s="21"/>
      <c r="D61" s="15"/>
      <c r="E61" s="13" t="s">
        <v>37</v>
      </c>
      <c r="F61" s="13">
        <v>2</v>
      </c>
      <c r="G61" s="22"/>
      <c r="H61" s="22">
        <f t="shared" si="10"/>
        <v>0</v>
      </c>
      <c r="I61" s="22">
        <f t="shared" si="2"/>
        <v>0</v>
      </c>
      <c r="J61" s="23">
        <f t="shared" si="11"/>
        <v>0</v>
      </c>
    </row>
    <row r="62" spans="1:10" x14ac:dyDescent="0.25">
      <c r="A62" s="14" t="s">
        <v>167</v>
      </c>
      <c r="B62" s="15" t="s">
        <v>74</v>
      </c>
      <c r="C62" s="21"/>
      <c r="D62" s="15"/>
      <c r="E62" s="13" t="s">
        <v>37</v>
      </c>
      <c r="F62" s="13">
        <v>1</v>
      </c>
      <c r="G62" s="22"/>
      <c r="H62" s="22">
        <f t="shared" si="10"/>
        <v>0</v>
      </c>
      <c r="I62" s="22">
        <f t="shared" si="2"/>
        <v>0</v>
      </c>
      <c r="J62" s="23">
        <f t="shared" si="11"/>
        <v>0</v>
      </c>
    </row>
    <row r="63" spans="1:10" x14ac:dyDescent="0.25">
      <c r="A63" s="14" t="s">
        <v>168</v>
      </c>
      <c r="B63" s="15" t="s">
        <v>75</v>
      </c>
      <c r="C63" s="21"/>
      <c r="D63" s="15"/>
      <c r="E63" s="13" t="s">
        <v>37</v>
      </c>
      <c r="F63" s="13">
        <v>5</v>
      </c>
      <c r="G63" s="22"/>
      <c r="H63" s="22">
        <f t="shared" si="10"/>
        <v>0</v>
      </c>
      <c r="I63" s="22">
        <f t="shared" si="2"/>
        <v>0</v>
      </c>
      <c r="J63" s="23">
        <f t="shared" si="11"/>
        <v>0</v>
      </c>
    </row>
    <row r="64" spans="1:10" x14ac:dyDescent="0.25">
      <c r="A64" s="14" t="s">
        <v>169</v>
      </c>
      <c r="B64" s="15" t="s">
        <v>76</v>
      </c>
      <c r="C64" s="21"/>
      <c r="D64" s="15"/>
      <c r="E64" s="13" t="s">
        <v>37</v>
      </c>
      <c r="F64" s="13">
        <v>6</v>
      </c>
      <c r="G64" s="22"/>
      <c r="H64" s="22">
        <f t="shared" si="10"/>
        <v>0</v>
      </c>
      <c r="I64" s="22">
        <f t="shared" si="2"/>
        <v>0</v>
      </c>
      <c r="J64" s="23">
        <f t="shared" si="11"/>
        <v>0</v>
      </c>
    </row>
    <row r="65" spans="1:10" x14ac:dyDescent="0.25">
      <c r="A65" s="14" t="s">
        <v>170</v>
      </c>
      <c r="B65" s="15" t="s">
        <v>77</v>
      </c>
      <c r="C65" s="21"/>
      <c r="D65" s="15"/>
      <c r="E65" s="13" t="s">
        <v>37</v>
      </c>
      <c r="F65" s="13">
        <v>4</v>
      </c>
      <c r="G65" s="22"/>
      <c r="H65" s="22">
        <f t="shared" si="10"/>
        <v>0</v>
      </c>
      <c r="I65" s="22">
        <f t="shared" si="2"/>
        <v>0</v>
      </c>
      <c r="J65" s="23">
        <f t="shared" si="11"/>
        <v>0</v>
      </c>
    </row>
    <row r="66" spans="1:10" x14ac:dyDescent="0.25">
      <c r="A66" s="14" t="s">
        <v>171</v>
      </c>
      <c r="B66" s="15" t="s">
        <v>78</v>
      </c>
      <c r="C66" s="21"/>
      <c r="D66" s="15"/>
      <c r="E66" s="13" t="s">
        <v>37</v>
      </c>
      <c r="F66" s="13">
        <v>3</v>
      </c>
      <c r="G66" s="22"/>
      <c r="H66" s="22">
        <f t="shared" si="10"/>
        <v>0</v>
      </c>
      <c r="I66" s="22">
        <f t="shared" si="2"/>
        <v>0</v>
      </c>
      <c r="J66" s="23">
        <f t="shared" si="11"/>
        <v>0</v>
      </c>
    </row>
    <row r="67" spans="1:10" x14ac:dyDescent="0.25">
      <c r="A67" s="14" t="s">
        <v>172</v>
      </c>
      <c r="B67" s="15" t="s">
        <v>79</v>
      </c>
      <c r="C67" s="21"/>
      <c r="D67" s="15"/>
      <c r="E67" s="13" t="s">
        <v>37</v>
      </c>
      <c r="F67" s="13">
        <v>1</v>
      </c>
      <c r="G67" s="22"/>
      <c r="H67" s="22">
        <f t="shared" si="10"/>
        <v>0</v>
      </c>
      <c r="I67" s="22">
        <f t="shared" si="2"/>
        <v>0</v>
      </c>
      <c r="J67" s="23">
        <f t="shared" si="11"/>
        <v>0</v>
      </c>
    </row>
    <row r="68" spans="1:10" x14ac:dyDescent="0.25">
      <c r="A68" s="14" t="s">
        <v>173</v>
      </c>
      <c r="B68" s="15" t="s">
        <v>80</v>
      </c>
      <c r="C68" s="21"/>
      <c r="D68" s="15"/>
      <c r="E68" s="13" t="s">
        <v>37</v>
      </c>
      <c r="F68" s="13">
        <v>1</v>
      </c>
      <c r="G68" s="22"/>
      <c r="H68" s="22">
        <f t="shared" si="10"/>
        <v>0</v>
      </c>
      <c r="I68" s="22">
        <f t="shared" si="2"/>
        <v>0</v>
      </c>
      <c r="J68" s="23">
        <f t="shared" si="11"/>
        <v>0</v>
      </c>
    </row>
    <row r="69" spans="1:10" x14ac:dyDescent="0.25">
      <c r="A69" s="14" t="s">
        <v>174</v>
      </c>
      <c r="B69" s="15" t="s">
        <v>81</v>
      </c>
      <c r="C69" s="21"/>
      <c r="D69" s="15"/>
      <c r="E69" s="13" t="s">
        <v>37</v>
      </c>
      <c r="F69" s="13">
        <v>8</v>
      </c>
      <c r="G69" s="22"/>
      <c r="H69" s="22">
        <f t="shared" si="10"/>
        <v>0</v>
      </c>
      <c r="I69" s="22">
        <f t="shared" si="2"/>
        <v>0</v>
      </c>
      <c r="J69" s="23">
        <f t="shared" si="11"/>
        <v>0</v>
      </c>
    </row>
    <row r="70" spans="1:10" x14ac:dyDescent="0.25">
      <c r="A70" s="14" t="s">
        <v>175</v>
      </c>
      <c r="B70" s="15" t="s">
        <v>82</v>
      </c>
      <c r="C70" s="21"/>
      <c r="D70" s="15"/>
      <c r="E70" s="13" t="s">
        <v>37</v>
      </c>
      <c r="F70" s="13">
        <v>4</v>
      </c>
      <c r="G70" s="22"/>
      <c r="H70" s="22">
        <f t="shared" si="10"/>
        <v>0</v>
      </c>
      <c r="I70" s="22">
        <f t="shared" si="2"/>
        <v>0</v>
      </c>
      <c r="J70" s="23">
        <f t="shared" si="11"/>
        <v>0</v>
      </c>
    </row>
    <row r="71" spans="1:10" x14ac:dyDescent="0.25">
      <c r="A71" s="14" t="s">
        <v>176</v>
      </c>
      <c r="B71" s="15" t="s">
        <v>83</v>
      </c>
      <c r="C71" s="21"/>
      <c r="D71" s="15"/>
      <c r="E71" s="13" t="s">
        <v>37</v>
      </c>
      <c r="F71" s="13">
        <v>4</v>
      </c>
      <c r="G71" s="22"/>
      <c r="H71" s="22">
        <f t="shared" si="10"/>
        <v>0</v>
      </c>
      <c r="I71" s="22">
        <f t="shared" si="2"/>
        <v>0</v>
      </c>
      <c r="J71" s="23">
        <f t="shared" si="11"/>
        <v>0</v>
      </c>
    </row>
    <row r="72" spans="1:10" x14ac:dyDescent="0.25">
      <c r="A72" s="14" t="s">
        <v>177</v>
      </c>
      <c r="B72" s="15" t="s">
        <v>84</v>
      </c>
      <c r="C72" s="21"/>
      <c r="D72" s="15"/>
      <c r="E72" s="13" t="s">
        <v>37</v>
      </c>
      <c r="F72" s="13">
        <v>1</v>
      </c>
      <c r="G72" s="22"/>
      <c r="H72" s="22">
        <f t="shared" si="10"/>
        <v>0</v>
      </c>
      <c r="I72" s="22">
        <f t="shared" si="2"/>
        <v>0</v>
      </c>
      <c r="J72" s="23">
        <f t="shared" si="11"/>
        <v>0</v>
      </c>
    </row>
    <row r="73" spans="1:10" x14ac:dyDescent="0.25">
      <c r="A73" s="14" t="s">
        <v>178</v>
      </c>
      <c r="B73" s="15" t="s">
        <v>85</v>
      </c>
      <c r="C73" s="21"/>
      <c r="D73" s="15"/>
      <c r="E73" s="13" t="s">
        <v>37</v>
      </c>
      <c r="F73" s="13">
        <v>1</v>
      </c>
      <c r="G73" s="22"/>
      <c r="H73" s="22">
        <f t="shared" si="10"/>
        <v>0</v>
      </c>
      <c r="I73" s="22">
        <f t="shared" si="2"/>
        <v>0</v>
      </c>
      <c r="J73" s="23">
        <f t="shared" si="11"/>
        <v>0</v>
      </c>
    </row>
    <row r="74" spans="1:10" ht="30" x14ac:dyDescent="0.25">
      <c r="A74" s="14" t="s">
        <v>179</v>
      </c>
      <c r="B74" s="15" t="s">
        <v>86</v>
      </c>
      <c r="C74" s="21"/>
      <c r="D74" s="15"/>
      <c r="E74" s="13" t="s">
        <v>37</v>
      </c>
      <c r="F74" s="13">
        <v>1</v>
      </c>
      <c r="G74" s="22"/>
      <c r="H74" s="22">
        <f t="shared" si="10"/>
        <v>0</v>
      </c>
      <c r="I74" s="22">
        <f t="shared" si="2"/>
        <v>0</v>
      </c>
      <c r="J74" s="23">
        <f t="shared" si="11"/>
        <v>0</v>
      </c>
    </row>
    <row r="75" spans="1:10" ht="30" x14ac:dyDescent="0.25">
      <c r="A75" s="14" t="s">
        <v>180</v>
      </c>
      <c r="B75" s="15" t="s">
        <v>87</v>
      </c>
      <c r="C75" s="21"/>
      <c r="D75" s="15"/>
      <c r="E75" s="13" t="s">
        <v>37</v>
      </c>
      <c r="F75" s="13">
        <v>8</v>
      </c>
      <c r="G75" s="22"/>
      <c r="H75" s="22">
        <f t="shared" si="10"/>
        <v>0</v>
      </c>
      <c r="I75" s="22">
        <f t="shared" si="2"/>
        <v>0</v>
      </c>
      <c r="J75" s="23">
        <f t="shared" si="11"/>
        <v>0</v>
      </c>
    </row>
    <row r="76" spans="1:10" ht="45" x14ac:dyDescent="0.25">
      <c r="A76" s="14" t="s">
        <v>181</v>
      </c>
      <c r="B76" s="15" t="s">
        <v>88</v>
      </c>
      <c r="C76" s="18" t="s">
        <v>119</v>
      </c>
      <c r="D76" s="15"/>
      <c r="E76" s="12"/>
      <c r="F76" s="12"/>
      <c r="G76" s="22"/>
      <c r="H76" s="22">
        <f>SUM(H77:H80)</f>
        <v>0</v>
      </c>
      <c r="I76" s="22">
        <f t="shared" ref="I76" si="12">SUM(I77:I80)</f>
        <v>0</v>
      </c>
      <c r="J76" s="22">
        <f>SUM(J77:J80)</f>
        <v>0</v>
      </c>
    </row>
    <row r="77" spans="1:10" ht="15.75" x14ac:dyDescent="0.25">
      <c r="A77" s="14" t="s">
        <v>182</v>
      </c>
      <c r="B77" s="15" t="s">
        <v>89</v>
      </c>
      <c r="C77" s="18"/>
      <c r="D77" s="15"/>
      <c r="E77" s="13" t="s">
        <v>37</v>
      </c>
      <c r="F77" s="13">
        <v>1</v>
      </c>
      <c r="G77" s="22"/>
      <c r="H77" s="22">
        <f t="shared" ref="H77:H80" si="13">F77*G77</f>
        <v>0</v>
      </c>
      <c r="I77" s="22">
        <f t="shared" si="2"/>
        <v>0</v>
      </c>
      <c r="J77" s="23">
        <f t="shared" ref="J77:J80" si="14">H77+I77</f>
        <v>0</v>
      </c>
    </row>
    <row r="78" spans="1:10" ht="15.75" x14ac:dyDescent="0.25">
      <c r="A78" s="14" t="s">
        <v>183</v>
      </c>
      <c r="B78" s="15" t="s">
        <v>90</v>
      </c>
      <c r="C78" s="18"/>
      <c r="D78" s="15"/>
      <c r="E78" s="13" t="s">
        <v>37</v>
      </c>
      <c r="F78" s="13">
        <v>1</v>
      </c>
      <c r="G78" s="22"/>
      <c r="H78" s="22">
        <f t="shared" si="13"/>
        <v>0</v>
      </c>
      <c r="I78" s="22">
        <f t="shared" si="2"/>
        <v>0</v>
      </c>
      <c r="J78" s="23">
        <f t="shared" si="14"/>
        <v>0</v>
      </c>
    </row>
    <row r="79" spans="1:10" ht="30.75" x14ac:dyDescent="0.25">
      <c r="A79" s="14" t="s">
        <v>184</v>
      </c>
      <c r="B79" s="15" t="s">
        <v>91</v>
      </c>
      <c r="C79" s="18"/>
      <c r="D79" s="15"/>
      <c r="E79" s="13" t="s">
        <v>37</v>
      </c>
      <c r="F79" s="13">
        <v>2</v>
      </c>
      <c r="G79" s="22"/>
      <c r="H79" s="22">
        <f t="shared" si="13"/>
        <v>0</v>
      </c>
      <c r="I79" s="22">
        <f t="shared" si="2"/>
        <v>0</v>
      </c>
      <c r="J79" s="23">
        <f t="shared" si="14"/>
        <v>0</v>
      </c>
    </row>
    <row r="80" spans="1:10" ht="30.75" x14ac:dyDescent="0.25">
      <c r="A80" s="14" t="s">
        <v>185</v>
      </c>
      <c r="B80" s="15" t="s">
        <v>92</v>
      </c>
      <c r="C80" s="18"/>
      <c r="D80" s="15"/>
      <c r="E80" s="13" t="s">
        <v>37</v>
      </c>
      <c r="F80" s="13">
        <v>1</v>
      </c>
      <c r="G80" s="22"/>
      <c r="H80" s="22">
        <f t="shared" si="13"/>
        <v>0</v>
      </c>
      <c r="I80" s="22">
        <f t="shared" si="2"/>
        <v>0</v>
      </c>
      <c r="J80" s="23">
        <f t="shared" si="14"/>
        <v>0</v>
      </c>
    </row>
    <row r="81" spans="1:10" ht="45" x14ac:dyDescent="0.25">
      <c r="A81" s="14" t="s">
        <v>186</v>
      </c>
      <c r="B81" s="15" t="s">
        <v>93</v>
      </c>
      <c r="C81" s="18" t="s">
        <v>119</v>
      </c>
      <c r="D81" s="15"/>
      <c r="E81" s="12"/>
      <c r="F81" s="12"/>
      <c r="G81" s="22"/>
      <c r="H81" s="22">
        <f>SUM(H82)</f>
        <v>0</v>
      </c>
      <c r="I81" s="22">
        <f t="shared" ref="I81" si="15">SUM(I82)</f>
        <v>0</v>
      </c>
      <c r="J81" s="22">
        <f>SUM(J82)</f>
        <v>0</v>
      </c>
    </row>
    <row r="82" spans="1:10" ht="30" x14ac:dyDescent="0.25">
      <c r="A82" s="14" t="s">
        <v>187</v>
      </c>
      <c r="B82" s="15" t="s">
        <v>94</v>
      </c>
      <c r="C82" s="18"/>
      <c r="D82" s="15"/>
      <c r="E82" s="13" t="s">
        <v>37</v>
      </c>
      <c r="F82" s="13">
        <v>2</v>
      </c>
      <c r="G82" s="22"/>
      <c r="H82" s="22">
        <f t="shared" ref="H82" si="16">F82*G82</f>
        <v>0</v>
      </c>
      <c r="I82" s="22">
        <f t="shared" si="2"/>
        <v>0</v>
      </c>
      <c r="J82" s="23">
        <f t="shared" ref="J82" si="17">H82+I82</f>
        <v>0</v>
      </c>
    </row>
    <row r="83" spans="1:10" ht="45" x14ac:dyDescent="0.25">
      <c r="A83" s="14" t="s">
        <v>188</v>
      </c>
      <c r="B83" s="15" t="s">
        <v>95</v>
      </c>
      <c r="C83" s="18" t="s">
        <v>119</v>
      </c>
      <c r="D83" s="15"/>
      <c r="E83" s="12"/>
      <c r="F83" s="12"/>
      <c r="G83" s="22"/>
      <c r="H83" s="22">
        <f>SUM(H84:H85)</f>
        <v>0</v>
      </c>
      <c r="I83" s="22">
        <f t="shared" ref="I83" si="18">SUM(I84:I85)</f>
        <v>0</v>
      </c>
      <c r="J83" s="22">
        <f>SUM(J84:J85)</f>
        <v>0</v>
      </c>
    </row>
    <row r="84" spans="1:10" ht="30" x14ac:dyDescent="0.25">
      <c r="A84" s="14" t="s">
        <v>189</v>
      </c>
      <c r="B84" s="15" t="s">
        <v>96</v>
      </c>
      <c r="C84" s="18"/>
      <c r="D84" s="15"/>
      <c r="E84" s="13" t="s">
        <v>37</v>
      </c>
      <c r="F84" s="13">
        <v>2</v>
      </c>
      <c r="G84" s="22"/>
      <c r="H84" s="22">
        <f t="shared" ref="H84:H85" si="19">F84*G84</f>
        <v>0</v>
      </c>
      <c r="I84" s="22">
        <f t="shared" si="2"/>
        <v>0</v>
      </c>
      <c r="J84" s="23">
        <f t="shared" ref="J84:J85" si="20">H84+I84</f>
        <v>0</v>
      </c>
    </row>
    <row r="85" spans="1:10" ht="30" x14ac:dyDescent="0.25">
      <c r="A85" s="14" t="s">
        <v>190</v>
      </c>
      <c r="B85" s="15" t="s">
        <v>97</v>
      </c>
      <c r="C85" s="18"/>
      <c r="D85" s="15"/>
      <c r="E85" s="13" t="s">
        <v>37</v>
      </c>
      <c r="F85" s="13">
        <v>1</v>
      </c>
      <c r="G85" s="22"/>
      <c r="H85" s="22">
        <f t="shared" si="19"/>
        <v>0</v>
      </c>
      <c r="I85" s="22">
        <f t="shared" si="2"/>
        <v>0</v>
      </c>
      <c r="J85" s="23">
        <f t="shared" si="20"/>
        <v>0</v>
      </c>
    </row>
    <row r="86" spans="1:10" ht="45" x14ac:dyDescent="0.25">
      <c r="A86" s="14" t="s">
        <v>191</v>
      </c>
      <c r="B86" s="15" t="s">
        <v>98</v>
      </c>
      <c r="C86" s="21" t="s">
        <v>125</v>
      </c>
      <c r="D86" s="15"/>
      <c r="E86" s="12"/>
      <c r="F86" s="12"/>
      <c r="G86" s="22"/>
      <c r="H86" s="22">
        <f>SUM(H87:H91)</f>
        <v>0</v>
      </c>
      <c r="I86" s="22">
        <f t="shared" ref="I86" si="21">SUM(I87:I91)</f>
        <v>0</v>
      </c>
      <c r="J86" s="22">
        <f>SUM(J87:J91)</f>
        <v>0</v>
      </c>
    </row>
    <row r="87" spans="1:10" ht="105.75" customHeight="1" x14ac:dyDescent="0.25">
      <c r="A87" s="14" t="s">
        <v>192</v>
      </c>
      <c r="B87" s="15" t="s">
        <v>99</v>
      </c>
      <c r="C87" s="21"/>
      <c r="D87" s="15"/>
      <c r="E87" s="16" t="s">
        <v>100</v>
      </c>
      <c r="F87" s="12"/>
      <c r="G87" s="22"/>
      <c r="H87" s="22">
        <f t="shared" ref="H87:H91" si="22">F87*G87</f>
        <v>0</v>
      </c>
      <c r="I87" s="22">
        <f t="shared" si="2"/>
        <v>0</v>
      </c>
      <c r="J87" s="23">
        <f t="shared" ref="J87:J91" si="23">H87+I87</f>
        <v>0</v>
      </c>
    </row>
    <row r="88" spans="1:10" ht="120" x14ac:dyDescent="0.25">
      <c r="A88" s="14" t="s">
        <v>193</v>
      </c>
      <c r="B88" s="15" t="s">
        <v>101</v>
      </c>
      <c r="C88" s="21"/>
      <c r="D88" s="15"/>
      <c r="E88" s="16" t="s">
        <v>100</v>
      </c>
      <c r="F88" s="12"/>
      <c r="G88" s="22"/>
      <c r="H88" s="22">
        <f t="shared" si="22"/>
        <v>0</v>
      </c>
      <c r="I88" s="22">
        <f t="shared" si="2"/>
        <v>0</v>
      </c>
      <c r="J88" s="23">
        <f t="shared" si="23"/>
        <v>0</v>
      </c>
    </row>
    <row r="89" spans="1:10" ht="60" x14ac:dyDescent="0.25">
      <c r="A89" s="14" t="s">
        <v>194</v>
      </c>
      <c r="B89" s="15" t="s">
        <v>102</v>
      </c>
      <c r="C89" s="21"/>
      <c r="D89" s="15"/>
      <c r="E89" s="12"/>
      <c r="F89" s="12"/>
      <c r="G89" s="22"/>
      <c r="H89" s="22">
        <f t="shared" si="22"/>
        <v>0</v>
      </c>
      <c r="I89" s="22">
        <f t="shared" si="2"/>
        <v>0</v>
      </c>
      <c r="J89" s="23">
        <f t="shared" si="23"/>
        <v>0</v>
      </c>
    </row>
    <row r="90" spans="1:10" ht="45" x14ac:dyDescent="0.25">
      <c r="A90" s="14" t="s">
        <v>195</v>
      </c>
      <c r="B90" s="15" t="s">
        <v>103</v>
      </c>
      <c r="C90" s="21"/>
      <c r="D90" s="15"/>
      <c r="E90" s="12"/>
      <c r="F90" s="12"/>
      <c r="G90" s="22"/>
      <c r="H90" s="22">
        <f t="shared" si="22"/>
        <v>0</v>
      </c>
      <c r="I90" s="22">
        <f t="shared" ref="I90:I91" si="24">H90*20%</f>
        <v>0</v>
      </c>
      <c r="J90" s="23">
        <f t="shared" si="23"/>
        <v>0</v>
      </c>
    </row>
    <row r="91" spans="1:10" x14ac:dyDescent="0.25">
      <c r="A91" s="14" t="s">
        <v>196</v>
      </c>
      <c r="B91" s="15" t="s">
        <v>104</v>
      </c>
      <c r="C91" s="21"/>
      <c r="D91" s="15"/>
      <c r="E91" s="12"/>
      <c r="F91" s="12"/>
      <c r="G91" s="22"/>
      <c r="H91" s="22">
        <f t="shared" si="22"/>
        <v>0</v>
      </c>
      <c r="I91" s="22">
        <f t="shared" si="24"/>
        <v>0</v>
      </c>
      <c r="J91" s="23">
        <f t="shared" si="23"/>
        <v>0</v>
      </c>
    </row>
    <row r="92" spans="1:10" ht="45" x14ac:dyDescent="0.25">
      <c r="A92" s="14" t="s">
        <v>197</v>
      </c>
      <c r="B92" s="15" t="s">
        <v>105</v>
      </c>
      <c r="C92" s="21" t="s">
        <v>126</v>
      </c>
      <c r="D92" s="15"/>
      <c r="E92" s="12"/>
      <c r="F92" s="12"/>
      <c r="G92" s="22"/>
      <c r="H92" s="22">
        <f>SUM(H93:H104)</f>
        <v>0</v>
      </c>
      <c r="I92" s="22">
        <f t="shared" ref="I92" si="25">SUM(I93:I104)</f>
        <v>0</v>
      </c>
      <c r="J92" s="22">
        <f>SUM(J93:J104)</f>
        <v>0</v>
      </c>
    </row>
    <row r="93" spans="1:10" ht="18.75" x14ac:dyDescent="0.25">
      <c r="A93" s="14" t="s">
        <v>198</v>
      </c>
      <c r="B93" s="15" t="s">
        <v>106</v>
      </c>
      <c r="C93" s="21"/>
      <c r="D93" s="15"/>
      <c r="E93" s="16" t="s">
        <v>100</v>
      </c>
      <c r="F93" s="13">
        <v>1310</v>
      </c>
      <c r="G93" s="22"/>
      <c r="H93" s="22">
        <f t="shared" ref="H93:H104" si="26">F93*G93</f>
        <v>0</v>
      </c>
      <c r="I93" s="22">
        <f t="shared" ref="I93:I105" si="27">H93*20%</f>
        <v>0</v>
      </c>
      <c r="J93" s="23">
        <f t="shared" ref="J93:J104" si="28">H93+I93</f>
        <v>0</v>
      </c>
    </row>
    <row r="94" spans="1:10" ht="45" x14ac:dyDescent="0.25">
      <c r="A94" s="14" t="s">
        <v>199</v>
      </c>
      <c r="B94" s="15" t="s">
        <v>127</v>
      </c>
      <c r="C94" s="21"/>
      <c r="D94" s="15"/>
      <c r="E94" s="16" t="s">
        <v>100</v>
      </c>
      <c r="F94" s="13">
        <v>915</v>
      </c>
      <c r="G94" s="22"/>
      <c r="H94" s="22">
        <f t="shared" si="26"/>
        <v>0</v>
      </c>
      <c r="I94" s="22">
        <f t="shared" si="27"/>
        <v>0</v>
      </c>
      <c r="J94" s="23">
        <f t="shared" si="28"/>
        <v>0</v>
      </c>
    </row>
    <row r="95" spans="1:10" ht="31.5" x14ac:dyDescent="0.25">
      <c r="A95" s="14" t="s">
        <v>200</v>
      </c>
      <c r="B95" s="15" t="s">
        <v>107</v>
      </c>
      <c r="C95" s="21"/>
      <c r="D95" s="15"/>
      <c r="E95" s="16" t="s">
        <v>100</v>
      </c>
      <c r="F95" s="13">
        <v>200</v>
      </c>
      <c r="G95" s="22"/>
      <c r="H95" s="22">
        <f t="shared" si="26"/>
        <v>0</v>
      </c>
      <c r="I95" s="22">
        <f t="shared" si="27"/>
        <v>0</v>
      </c>
      <c r="J95" s="23">
        <f t="shared" si="28"/>
        <v>0</v>
      </c>
    </row>
    <row r="96" spans="1:10" ht="30" x14ac:dyDescent="0.25">
      <c r="A96" s="14" t="s">
        <v>201</v>
      </c>
      <c r="B96" s="15" t="s">
        <v>128</v>
      </c>
      <c r="C96" s="21"/>
      <c r="D96" s="15"/>
      <c r="E96" s="16" t="s">
        <v>100</v>
      </c>
      <c r="F96" s="13">
        <v>1800</v>
      </c>
      <c r="G96" s="22"/>
      <c r="H96" s="22">
        <f t="shared" si="26"/>
        <v>0</v>
      </c>
      <c r="I96" s="22">
        <f t="shared" si="27"/>
        <v>0</v>
      </c>
      <c r="J96" s="23">
        <f t="shared" si="28"/>
        <v>0</v>
      </c>
    </row>
    <row r="97" spans="1:10" ht="30" x14ac:dyDescent="0.25">
      <c r="A97" s="14" t="s">
        <v>202</v>
      </c>
      <c r="B97" s="15" t="s">
        <v>108</v>
      </c>
      <c r="C97" s="21"/>
      <c r="D97" s="15"/>
      <c r="E97" s="16" t="s">
        <v>100</v>
      </c>
      <c r="F97" s="13">
        <v>900</v>
      </c>
      <c r="G97" s="22"/>
      <c r="H97" s="22">
        <f t="shared" si="26"/>
        <v>0</v>
      </c>
      <c r="I97" s="22">
        <f t="shared" si="27"/>
        <v>0</v>
      </c>
      <c r="J97" s="23">
        <f t="shared" si="28"/>
        <v>0</v>
      </c>
    </row>
    <row r="98" spans="1:10" ht="15.75" x14ac:dyDescent="0.25">
      <c r="A98" s="14" t="s">
        <v>203</v>
      </c>
      <c r="B98" s="15" t="s">
        <v>109</v>
      </c>
      <c r="C98" s="21"/>
      <c r="D98" s="15"/>
      <c r="E98" s="16" t="s">
        <v>110</v>
      </c>
      <c r="F98" s="13">
        <v>38500</v>
      </c>
      <c r="G98" s="22"/>
      <c r="H98" s="22">
        <f t="shared" si="26"/>
        <v>0</v>
      </c>
      <c r="I98" s="22">
        <f t="shared" si="27"/>
        <v>0</v>
      </c>
      <c r="J98" s="23">
        <f t="shared" si="28"/>
        <v>0</v>
      </c>
    </row>
    <row r="99" spans="1:10" ht="15.75" x14ac:dyDescent="0.25">
      <c r="A99" s="14" t="s">
        <v>204</v>
      </c>
      <c r="B99" s="15" t="s">
        <v>111</v>
      </c>
      <c r="C99" s="21"/>
      <c r="D99" s="15"/>
      <c r="E99" s="16" t="s">
        <v>110</v>
      </c>
      <c r="F99" s="13">
        <v>700</v>
      </c>
      <c r="G99" s="22"/>
      <c r="H99" s="22">
        <f t="shared" si="26"/>
        <v>0</v>
      </c>
      <c r="I99" s="22">
        <f t="shared" si="27"/>
        <v>0</v>
      </c>
      <c r="J99" s="23">
        <f t="shared" si="28"/>
        <v>0</v>
      </c>
    </row>
    <row r="100" spans="1:10" ht="15.75" customHeight="1" x14ac:dyDescent="0.25">
      <c r="A100" s="14" t="s">
        <v>205</v>
      </c>
      <c r="B100" s="15" t="s">
        <v>129</v>
      </c>
      <c r="C100" s="21"/>
      <c r="D100" s="15"/>
      <c r="E100" s="16" t="s">
        <v>110</v>
      </c>
      <c r="F100" s="13">
        <v>2000</v>
      </c>
      <c r="G100" s="22"/>
      <c r="H100" s="22">
        <f t="shared" si="26"/>
        <v>0</v>
      </c>
      <c r="I100" s="22">
        <f t="shared" si="27"/>
        <v>0</v>
      </c>
      <c r="J100" s="23">
        <f t="shared" si="28"/>
        <v>0</v>
      </c>
    </row>
    <row r="101" spans="1:10" ht="30" x14ac:dyDescent="0.25">
      <c r="A101" s="14" t="s">
        <v>206</v>
      </c>
      <c r="B101" s="10" t="s">
        <v>130</v>
      </c>
      <c r="C101" s="21"/>
      <c r="D101" s="10"/>
      <c r="E101" s="16" t="s">
        <v>110</v>
      </c>
      <c r="F101" s="13">
        <v>3000</v>
      </c>
      <c r="G101" s="22"/>
      <c r="H101" s="22">
        <f t="shared" si="26"/>
        <v>0</v>
      </c>
      <c r="I101" s="22">
        <f t="shared" si="27"/>
        <v>0</v>
      </c>
      <c r="J101" s="23">
        <f t="shared" si="28"/>
        <v>0</v>
      </c>
    </row>
    <row r="102" spans="1:10" ht="15.75" x14ac:dyDescent="0.25">
      <c r="A102" s="14" t="s">
        <v>207</v>
      </c>
      <c r="B102" s="11" t="s">
        <v>112</v>
      </c>
      <c r="C102" s="21"/>
      <c r="D102" s="11"/>
      <c r="E102" s="16" t="s">
        <v>113</v>
      </c>
      <c r="F102" s="13">
        <v>900</v>
      </c>
      <c r="G102" s="22"/>
      <c r="H102" s="22">
        <f t="shared" si="26"/>
        <v>0</v>
      </c>
      <c r="I102" s="22">
        <f t="shared" si="27"/>
        <v>0</v>
      </c>
      <c r="J102" s="23">
        <f t="shared" si="28"/>
        <v>0</v>
      </c>
    </row>
    <row r="103" spans="1:10" ht="31.5" x14ac:dyDescent="0.25">
      <c r="A103" s="14" t="s">
        <v>208</v>
      </c>
      <c r="B103" s="11" t="s">
        <v>132</v>
      </c>
      <c r="C103" s="21"/>
      <c r="D103" s="11"/>
      <c r="E103" s="16" t="s">
        <v>110</v>
      </c>
      <c r="F103" s="13">
        <v>300</v>
      </c>
      <c r="G103" s="22"/>
      <c r="H103" s="22">
        <f t="shared" si="26"/>
        <v>0</v>
      </c>
      <c r="I103" s="22">
        <f t="shared" si="27"/>
        <v>0</v>
      </c>
      <c r="J103" s="23">
        <f t="shared" si="28"/>
        <v>0</v>
      </c>
    </row>
    <row r="104" spans="1:10" ht="31.5" x14ac:dyDescent="0.25">
      <c r="A104" s="14" t="s">
        <v>209</v>
      </c>
      <c r="B104" s="11" t="s">
        <v>131</v>
      </c>
      <c r="C104" s="21"/>
      <c r="D104" s="11"/>
      <c r="E104" s="16" t="s">
        <v>110</v>
      </c>
      <c r="F104" s="13">
        <v>600</v>
      </c>
      <c r="G104" s="22"/>
      <c r="H104" s="22">
        <f t="shared" si="26"/>
        <v>0</v>
      </c>
      <c r="I104" s="22">
        <f t="shared" si="27"/>
        <v>0</v>
      </c>
      <c r="J104" s="23">
        <f t="shared" si="28"/>
        <v>0</v>
      </c>
    </row>
    <row r="105" spans="1:10" ht="45" x14ac:dyDescent="0.25">
      <c r="A105" s="14" t="s">
        <v>210</v>
      </c>
      <c r="B105" s="15" t="s">
        <v>114</v>
      </c>
      <c r="C105" s="12"/>
      <c r="D105" s="15"/>
      <c r="E105" s="16" t="s">
        <v>34</v>
      </c>
      <c r="F105" s="13">
        <v>1</v>
      </c>
      <c r="G105" s="22"/>
      <c r="H105" s="22">
        <f t="shared" ref="H105" si="29">F105*G105</f>
        <v>0</v>
      </c>
      <c r="I105" s="22">
        <f t="shared" si="27"/>
        <v>0</v>
      </c>
      <c r="J105" s="23">
        <f t="shared" ref="J105" si="30">H105+I105</f>
        <v>0</v>
      </c>
    </row>
    <row r="106" spans="1:10" ht="15" customHeight="1" x14ac:dyDescent="0.25">
      <c r="A106" s="46" t="s">
        <v>212</v>
      </c>
      <c r="B106" s="46"/>
      <c r="C106" s="46"/>
      <c r="D106" s="46"/>
      <c r="E106" s="16"/>
      <c r="F106" s="12"/>
      <c r="G106" s="22"/>
      <c r="H106" s="22">
        <f>H24+H31+H46+H76+H81+H83+H86+H92+H105</f>
        <v>0</v>
      </c>
      <c r="I106" s="22">
        <f t="shared" ref="I106:J106" si="31">I24+I31+I46+I76+I81+I83+I86+I92+I105</f>
        <v>0</v>
      </c>
      <c r="J106" s="22">
        <f t="shared" si="31"/>
        <v>0</v>
      </c>
    </row>
    <row r="107" spans="1:10" ht="30" x14ac:dyDescent="0.25">
      <c r="A107" s="14" t="s">
        <v>211</v>
      </c>
      <c r="B107" s="15" t="s">
        <v>115</v>
      </c>
      <c r="C107" s="12"/>
      <c r="D107" s="15"/>
      <c r="E107" s="12"/>
      <c r="F107" s="12"/>
      <c r="G107" s="22"/>
      <c r="H107" s="22"/>
      <c r="I107" s="22"/>
      <c r="J107" s="23"/>
    </row>
    <row r="108" spans="1:10" x14ac:dyDescent="0.25">
      <c r="A108" s="47" t="s">
        <v>133</v>
      </c>
      <c r="B108" s="48"/>
      <c r="C108" s="48"/>
      <c r="D108" s="49"/>
      <c r="E108" s="12"/>
      <c r="F108" s="12"/>
      <c r="G108" s="22"/>
      <c r="H108" s="22"/>
      <c r="I108" s="22"/>
      <c r="J108" s="23"/>
    </row>
    <row r="109" spans="1:10" ht="15.75" x14ac:dyDescent="0.25">
      <c r="A109" s="50" t="s">
        <v>213</v>
      </c>
      <c r="B109" s="51"/>
      <c r="C109" s="51"/>
      <c r="D109" s="52"/>
      <c r="E109" s="16" t="s">
        <v>34</v>
      </c>
      <c r="F109" s="13">
        <v>1</v>
      </c>
      <c r="G109" s="22"/>
      <c r="H109" s="22">
        <f>H106+H108</f>
        <v>0</v>
      </c>
      <c r="I109" s="22">
        <f t="shared" ref="I109:J109" si="32">I106+I108</f>
        <v>0</v>
      </c>
      <c r="J109" s="22">
        <f t="shared" si="32"/>
        <v>0</v>
      </c>
    </row>
    <row r="110" spans="1:10" x14ac:dyDescent="0.25">
      <c r="A110" s="30" t="s">
        <v>33</v>
      </c>
      <c r="B110" s="31"/>
      <c r="C110" s="31"/>
      <c r="D110" s="31"/>
      <c r="E110" s="31"/>
      <c r="F110" s="31"/>
      <c r="G110" s="31"/>
      <c r="H110" s="31"/>
      <c r="I110" s="31"/>
      <c r="J110" s="32"/>
    </row>
    <row r="111" spans="1:10" ht="45" x14ac:dyDescent="0.25">
      <c r="A111" s="14" t="s">
        <v>150</v>
      </c>
      <c r="B111" s="15" t="s">
        <v>35</v>
      </c>
      <c r="C111" s="21" t="s">
        <v>119</v>
      </c>
      <c r="D111" s="15"/>
      <c r="E111" s="12"/>
      <c r="F111" s="12"/>
      <c r="G111" s="22"/>
      <c r="H111" s="22">
        <f>SUM(H112:H117)</f>
        <v>0</v>
      </c>
      <c r="I111" s="22">
        <f t="shared" ref="I111" si="33">SUM(I112:I117)</f>
        <v>0</v>
      </c>
      <c r="J111" s="22">
        <f>SUM(J112:J117)</f>
        <v>0</v>
      </c>
    </row>
    <row r="112" spans="1:10" x14ac:dyDescent="0.25">
      <c r="A112" s="14" t="s">
        <v>151</v>
      </c>
      <c r="B112" s="15" t="s">
        <v>36</v>
      </c>
      <c r="C112" s="21"/>
      <c r="D112" s="15"/>
      <c r="E112" s="13" t="s">
        <v>37</v>
      </c>
      <c r="F112" s="13">
        <v>1</v>
      </c>
      <c r="G112" s="22"/>
      <c r="H112" s="22">
        <f>F112*G112</f>
        <v>0</v>
      </c>
      <c r="I112" s="22">
        <f>H112*20%</f>
        <v>0</v>
      </c>
      <c r="J112" s="23">
        <f>H112+I112</f>
        <v>0</v>
      </c>
    </row>
    <row r="113" spans="1:10" x14ac:dyDescent="0.25">
      <c r="A113" s="14" t="s">
        <v>120</v>
      </c>
      <c r="B113" s="15" t="s">
        <v>38</v>
      </c>
      <c r="C113" s="21"/>
      <c r="D113" s="15"/>
      <c r="E113" s="13" t="s">
        <v>37</v>
      </c>
      <c r="F113" s="13">
        <v>1</v>
      </c>
      <c r="G113" s="22"/>
      <c r="H113" s="22">
        <f t="shared" ref="H113:H117" si="34">F113*G113</f>
        <v>0</v>
      </c>
      <c r="I113" s="22">
        <f t="shared" ref="I113:I176" si="35">H113*20%</f>
        <v>0</v>
      </c>
      <c r="J113" s="23">
        <f t="shared" ref="J113:J117" si="36">H113+I113</f>
        <v>0</v>
      </c>
    </row>
    <row r="114" spans="1:10" x14ac:dyDescent="0.25">
      <c r="A114" s="14" t="s">
        <v>121</v>
      </c>
      <c r="B114" s="15" t="s">
        <v>39</v>
      </c>
      <c r="C114" s="21"/>
      <c r="D114" s="15"/>
      <c r="E114" s="13" t="s">
        <v>37</v>
      </c>
      <c r="F114" s="13">
        <v>1</v>
      </c>
      <c r="G114" s="22"/>
      <c r="H114" s="22">
        <f t="shared" si="34"/>
        <v>0</v>
      </c>
      <c r="I114" s="22">
        <f t="shared" si="35"/>
        <v>0</v>
      </c>
      <c r="J114" s="23">
        <f t="shared" si="36"/>
        <v>0</v>
      </c>
    </row>
    <row r="115" spans="1:10" x14ac:dyDescent="0.25">
      <c r="A115" s="14" t="s">
        <v>122</v>
      </c>
      <c r="B115" s="15" t="s">
        <v>40</v>
      </c>
      <c r="C115" s="21"/>
      <c r="D115" s="15"/>
      <c r="E115" s="13" t="s">
        <v>37</v>
      </c>
      <c r="F115" s="13">
        <v>1</v>
      </c>
      <c r="G115" s="22"/>
      <c r="H115" s="22">
        <f t="shared" si="34"/>
        <v>0</v>
      </c>
      <c r="I115" s="22">
        <f t="shared" si="35"/>
        <v>0</v>
      </c>
      <c r="J115" s="23">
        <f t="shared" si="36"/>
        <v>0</v>
      </c>
    </row>
    <row r="116" spans="1:10" x14ac:dyDescent="0.25">
      <c r="A116" s="14" t="s">
        <v>123</v>
      </c>
      <c r="B116" s="15" t="s">
        <v>41</v>
      </c>
      <c r="C116" s="21"/>
      <c r="D116" s="15"/>
      <c r="E116" s="13" t="s">
        <v>37</v>
      </c>
      <c r="F116" s="13">
        <v>1</v>
      </c>
      <c r="G116" s="22"/>
      <c r="H116" s="22">
        <f t="shared" si="34"/>
        <v>0</v>
      </c>
      <c r="I116" s="22">
        <f t="shared" si="35"/>
        <v>0</v>
      </c>
      <c r="J116" s="23">
        <f t="shared" si="36"/>
        <v>0</v>
      </c>
    </row>
    <row r="117" spans="1:10" x14ac:dyDescent="0.25">
      <c r="A117" s="14" t="s">
        <v>124</v>
      </c>
      <c r="B117" s="15" t="s">
        <v>42</v>
      </c>
      <c r="C117" s="21"/>
      <c r="D117" s="15"/>
      <c r="E117" s="13" t="s">
        <v>37</v>
      </c>
      <c r="F117" s="13">
        <v>3</v>
      </c>
      <c r="G117" s="22"/>
      <c r="H117" s="22">
        <f t="shared" si="34"/>
        <v>0</v>
      </c>
      <c r="I117" s="22">
        <f t="shared" si="35"/>
        <v>0</v>
      </c>
      <c r="J117" s="23">
        <f t="shared" si="36"/>
        <v>0</v>
      </c>
    </row>
    <row r="118" spans="1:10" ht="45" x14ac:dyDescent="0.25">
      <c r="A118" s="14" t="s">
        <v>134</v>
      </c>
      <c r="B118" s="15" t="s">
        <v>43</v>
      </c>
      <c r="C118" s="21" t="s">
        <v>119</v>
      </c>
      <c r="D118" s="15"/>
      <c r="E118" s="12"/>
      <c r="F118" s="12"/>
      <c r="G118" s="22"/>
      <c r="H118" s="22">
        <f>SUM(H119:H132)</f>
        <v>0</v>
      </c>
      <c r="I118" s="22">
        <f t="shared" ref="I118" si="37">SUM(I119:I132)</f>
        <v>0</v>
      </c>
      <c r="J118" s="22">
        <f>SUM(J119:J132)</f>
        <v>0</v>
      </c>
    </row>
    <row r="119" spans="1:10" x14ac:dyDescent="0.25">
      <c r="A119" s="14" t="s">
        <v>135</v>
      </c>
      <c r="B119" s="15" t="s">
        <v>44</v>
      </c>
      <c r="C119" s="21"/>
      <c r="D119" s="15"/>
      <c r="E119" s="13" t="s">
        <v>37</v>
      </c>
      <c r="F119" s="13">
        <v>1</v>
      </c>
      <c r="G119" s="22"/>
      <c r="H119" s="22">
        <f t="shared" ref="H119:H132" si="38">F119*G119</f>
        <v>0</v>
      </c>
      <c r="I119" s="22">
        <f t="shared" si="35"/>
        <v>0</v>
      </c>
      <c r="J119" s="23">
        <f t="shared" ref="J119:J132" si="39">H119+I119</f>
        <v>0</v>
      </c>
    </row>
    <row r="120" spans="1:10" x14ac:dyDescent="0.25">
      <c r="A120" s="14" t="s">
        <v>136</v>
      </c>
      <c r="B120" s="15" t="s">
        <v>45</v>
      </c>
      <c r="C120" s="21"/>
      <c r="D120" s="15"/>
      <c r="E120" s="13" t="s">
        <v>37</v>
      </c>
      <c r="F120" s="13">
        <v>1</v>
      </c>
      <c r="G120" s="22"/>
      <c r="H120" s="22">
        <f t="shared" si="38"/>
        <v>0</v>
      </c>
      <c r="I120" s="22">
        <f t="shared" si="35"/>
        <v>0</v>
      </c>
      <c r="J120" s="23">
        <f t="shared" si="39"/>
        <v>0</v>
      </c>
    </row>
    <row r="121" spans="1:10" x14ac:dyDescent="0.25">
      <c r="A121" s="14" t="s">
        <v>137</v>
      </c>
      <c r="B121" s="15" t="s">
        <v>46</v>
      </c>
      <c r="C121" s="21"/>
      <c r="D121" s="15"/>
      <c r="E121" s="13" t="s">
        <v>37</v>
      </c>
      <c r="F121" s="13">
        <v>1</v>
      </c>
      <c r="G121" s="22"/>
      <c r="H121" s="22">
        <f t="shared" si="38"/>
        <v>0</v>
      </c>
      <c r="I121" s="22">
        <f t="shared" si="35"/>
        <v>0</v>
      </c>
      <c r="J121" s="23">
        <f t="shared" si="39"/>
        <v>0</v>
      </c>
    </row>
    <row r="122" spans="1:10" x14ac:dyDescent="0.25">
      <c r="A122" s="14" t="s">
        <v>138</v>
      </c>
      <c r="B122" s="15" t="s">
        <v>47</v>
      </c>
      <c r="C122" s="21"/>
      <c r="D122" s="15"/>
      <c r="E122" s="13" t="s">
        <v>37</v>
      </c>
      <c r="F122" s="13">
        <v>2</v>
      </c>
      <c r="G122" s="22"/>
      <c r="H122" s="22">
        <f t="shared" si="38"/>
        <v>0</v>
      </c>
      <c r="I122" s="22">
        <f t="shared" si="35"/>
        <v>0</v>
      </c>
      <c r="J122" s="23">
        <f t="shared" si="39"/>
        <v>0</v>
      </c>
    </row>
    <row r="123" spans="1:10" x14ac:dyDescent="0.25">
      <c r="A123" s="14" t="s">
        <v>139</v>
      </c>
      <c r="B123" s="15" t="s">
        <v>48</v>
      </c>
      <c r="C123" s="21"/>
      <c r="D123" s="15"/>
      <c r="E123" s="13" t="s">
        <v>37</v>
      </c>
      <c r="F123" s="13">
        <v>2</v>
      </c>
      <c r="G123" s="22"/>
      <c r="H123" s="22">
        <f t="shared" si="38"/>
        <v>0</v>
      </c>
      <c r="I123" s="22">
        <f t="shared" si="35"/>
        <v>0</v>
      </c>
      <c r="J123" s="23">
        <f t="shared" si="39"/>
        <v>0</v>
      </c>
    </row>
    <row r="124" spans="1:10" x14ac:dyDescent="0.25">
      <c r="A124" s="14" t="s">
        <v>140</v>
      </c>
      <c r="B124" s="15" t="s">
        <v>49</v>
      </c>
      <c r="C124" s="21"/>
      <c r="D124" s="15"/>
      <c r="E124" s="13" t="s">
        <v>37</v>
      </c>
      <c r="F124" s="13">
        <v>13</v>
      </c>
      <c r="G124" s="22"/>
      <c r="H124" s="22">
        <f t="shared" si="38"/>
        <v>0</v>
      </c>
      <c r="I124" s="22">
        <f t="shared" si="35"/>
        <v>0</v>
      </c>
      <c r="J124" s="23">
        <f t="shared" si="39"/>
        <v>0</v>
      </c>
    </row>
    <row r="125" spans="1:10" x14ac:dyDescent="0.25">
      <c r="A125" s="14" t="s">
        <v>141</v>
      </c>
      <c r="B125" s="15" t="s">
        <v>50</v>
      </c>
      <c r="C125" s="21"/>
      <c r="D125" s="15"/>
      <c r="E125" s="13" t="s">
        <v>37</v>
      </c>
      <c r="F125" s="13">
        <v>11</v>
      </c>
      <c r="G125" s="22"/>
      <c r="H125" s="22">
        <f t="shared" si="38"/>
        <v>0</v>
      </c>
      <c r="I125" s="22">
        <f t="shared" si="35"/>
        <v>0</v>
      </c>
      <c r="J125" s="23">
        <f t="shared" si="39"/>
        <v>0</v>
      </c>
    </row>
    <row r="126" spans="1:10" x14ac:dyDescent="0.25">
      <c r="A126" s="14" t="s">
        <v>142</v>
      </c>
      <c r="B126" s="15" t="s">
        <v>51</v>
      </c>
      <c r="C126" s="21"/>
      <c r="D126" s="15"/>
      <c r="E126" s="13" t="s">
        <v>37</v>
      </c>
      <c r="F126" s="13">
        <v>2</v>
      </c>
      <c r="G126" s="22"/>
      <c r="H126" s="22">
        <f t="shared" si="38"/>
        <v>0</v>
      </c>
      <c r="I126" s="22">
        <f t="shared" si="35"/>
        <v>0</v>
      </c>
      <c r="J126" s="23">
        <f t="shared" si="39"/>
        <v>0</v>
      </c>
    </row>
    <row r="127" spans="1:10" x14ac:dyDescent="0.25">
      <c r="A127" s="14" t="s">
        <v>143</v>
      </c>
      <c r="B127" s="15" t="s">
        <v>52</v>
      </c>
      <c r="C127" s="21"/>
      <c r="D127" s="15"/>
      <c r="E127" s="13" t="s">
        <v>37</v>
      </c>
      <c r="F127" s="13">
        <v>4</v>
      </c>
      <c r="G127" s="22"/>
      <c r="H127" s="22">
        <f t="shared" si="38"/>
        <v>0</v>
      </c>
      <c r="I127" s="22">
        <f t="shared" si="35"/>
        <v>0</v>
      </c>
      <c r="J127" s="23">
        <f t="shared" si="39"/>
        <v>0</v>
      </c>
    </row>
    <row r="128" spans="1:10" x14ac:dyDescent="0.25">
      <c r="A128" s="14" t="s">
        <v>144</v>
      </c>
      <c r="B128" s="15" t="s">
        <v>53</v>
      </c>
      <c r="C128" s="21"/>
      <c r="D128" s="15"/>
      <c r="E128" s="13" t="s">
        <v>37</v>
      </c>
      <c r="F128" s="13">
        <v>2</v>
      </c>
      <c r="G128" s="22"/>
      <c r="H128" s="22">
        <f t="shared" si="38"/>
        <v>0</v>
      </c>
      <c r="I128" s="22">
        <f t="shared" si="35"/>
        <v>0</v>
      </c>
      <c r="J128" s="23">
        <f t="shared" si="39"/>
        <v>0</v>
      </c>
    </row>
    <row r="129" spans="1:10" x14ac:dyDescent="0.25">
      <c r="A129" s="14" t="s">
        <v>145</v>
      </c>
      <c r="B129" s="15" t="s">
        <v>54</v>
      </c>
      <c r="C129" s="21"/>
      <c r="D129" s="15"/>
      <c r="E129" s="13" t="s">
        <v>37</v>
      </c>
      <c r="F129" s="13">
        <v>5</v>
      </c>
      <c r="G129" s="22"/>
      <c r="H129" s="22">
        <f t="shared" si="38"/>
        <v>0</v>
      </c>
      <c r="I129" s="22">
        <f t="shared" si="35"/>
        <v>0</v>
      </c>
      <c r="J129" s="23">
        <f t="shared" si="39"/>
        <v>0</v>
      </c>
    </row>
    <row r="130" spans="1:10" x14ac:dyDescent="0.25">
      <c r="A130" s="14" t="s">
        <v>146</v>
      </c>
      <c r="B130" s="15" t="s">
        <v>55</v>
      </c>
      <c r="C130" s="21"/>
      <c r="D130" s="15"/>
      <c r="E130" s="13" t="s">
        <v>37</v>
      </c>
      <c r="F130" s="13">
        <v>6</v>
      </c>
      <c r="G130" s="22"/>
      <c r="H130" s="22">
        <f t="shared" si="38"/>
        <v>0</v>
      </c>
      <c r="I130" s="22">
        <f t="shared" si="35"/>
        <v>0</v>
      </c>
      <c r="J130" s="23">
        <f t="shared" si="39"/>
        <v>0</v>
      </c>
    </row>
    <row r="131" spans="1:10" x14ac:dyDescent="0.25">
      <c r="A131" s="14" t="s">
        <v>147</v>
      </c>
      <c r="B131" s="15" t="s">
        <v>56</v>
      </c>
      <c r="C131" s="21"/>
      <c r="D131" s="15"/>
      <c r="E131" s="13" t="s">
        <v>37</v>
      </c>
      <c r="F131" s="13">
        <v>11</v>
      </c>
      <c r="G131" s="22"/>
      <c r="H131" s="22">
        <f t="shared" si="38"/>
        <v>0</v>
      </c>
      <c r="I131" s="22">
        <f t="shared" si="35"/>
        <v>0</v>
      </c>
      <c r="J131" s="23">
        <f t="shared" si="39"/>
        <v>0</v>
      </c>
    </row>
    <row r="132" spans="1:10" x14ac:dyDescent="0.25">
      <c r="A132" s="14" t="s">
        <v>148</v>
      </c>
      <c r="B132" s="15" t="s">
        <v>57</v>
      </c>
      <c r="C132" s="21"/>
      <c r="D132" s="15"/>
      <c r="E132" s="13" t="s">
        <v>37</v>
      </c>
      <c r="F132" s="13">
        <v>9</v>
      </c>
      <c r="G132" s="22"/>
      <c r="H132" s="22">
        <f t="shared" si="38"/>
        <v>0</v>
      </c>
      <c r="I132" s="22">
        <f t="shared" si="35"/>
        <v>0</v>
      </c>
      <c r="J132" s="23">
        <f t="shared" si="39"/>
        <v>0</v>
      </c>
    </row>
    <row r="133" spans="1:10" ht="45" x14ac:dyDescent="0.25">
      <c r="A133" s="14" t="s">
        <v>149</v>
      </c>
      <c r="B133" s="15" t="s">
        <v>58</v>
      </c>
      <c r="C133" s="21" t="s">
        <v>119</v>
      </c>
      <c r="D133" s="15"/>
      <c r="E133" s="12"/>
      <c r="F133" s="12"/>
      <c r="G133" s="22"/>
      <c r="H133" s="22">
        <f>SUM(H134:H162)</f>
        <v>0</v>
      </c>
      <c r="I133" s="22">
        <f t="shared" ref="I133" si="40">SUM(I134:I162)</f>
        <v>0</v>
      </c>
      <c r="J133" s="22">
        <f>SUM(J134:J162)</f>
        <v>0</v>
      </c>
    </row>
    <row r="134" spans="1:10" ht="30" x14ac:dyDescent="0.25">
      <c r="A134" s="14" t="s">
        <v>152</v>
      </c>
      <c r="B134" s="15" t="s">
        <v>59</v>
      </c>
      <c r="C134" s="21"/>
      <c r="D134" s="15"/>
      <c r="E134" s="13" t="s">
        <v>37</v>
      </c>
      <c r="F134" s="13">
        <v>4</v>
      </c>
      <c r="G134" s="22"/>
      <c r="H134" s="22">
        <f t="shared" ref="H134:H162" si="41">F134*G134</f>
        <v>0</v>
      </c>
      <c r="I134" s="22">
        <f t="shared" si="35"/>
        <v>0</v>
      </c>
      <c r="J134" s="23">
        <f t="shared" ref="J134:J162" si="42">H134+I134</f>
        <v>0</v>
      </c>
    </row>
    <row r="135" spans="1:10" ht="30" x14ac:dyDescent="0.25">
      <c r="A135" s="14" t="s">
        <v>153</v>
      </c>
      <c r="B135" s="15" t="s">
        <v>60</v>
      </c>
      <c r="C135" s="21"/>
      <c r="D135" s="15"/>
      <c r="E135" s="13" t="s">
        <v>37</v>
      </c>
      <c r="F135" s="13">
        <v>1</v>
      </c>
      <c r="G135" s="22"/>
      <c r="H135" s="22">
        <f t="shared" si="41"/>
        <v>0</v>
      </c>
      <c r="I135" s="22">
        <f t="shared" si="35"/>
        <v>0</v>
      </c>
      <c r="J135" s="23">
        <f t="shared" si="42"/>
        <v>0</v>
      </c>
    </row>
    <row r="136" spans="1:10" x14ac:dyDescent="0.25">
      <c r="A136" s="14" t="s">
        <v>154</v>
      </c>
      <c r="B136" s="15" t="s">
        <v>61</v>
      </c>
      <c r="C136" s="21"/>
      <c r="D136" s="15"/>
      <c r="E136" s="13" t="s">
        <v>37</v>
      </c>
      <c r="F136" s="13">
        <v>2</v>
      </c>
      <c r="G136" s="22"/>
      <c r="H136" s="22">
        <f t="shared" si="41"/>
        <v>0</v>
      </c>
      <c r="I136" s="22">
        <f t="shared" si="35"/>
        <v>0</v>
      </c>
      <c r="J136" s="23">
        <f t="shared" si="42"/>
        <v>0</v>
      </c>
    </row>
    <row r="137" spans="1:10" x14ac:dyDescent="0.25">
      <c r="A137" s="14" t="s">
        <v>155</v>
      </c>
      <c r="B137" s="15" t="s">
        <v>62</v>
      </c>
      <c r="C137" s="21"/>
      <c r="D137" s="15"/>
      <c r="E137" s="13" t="s">
        <v>37</v>
      </c>
      <c r="F137" s="13">
        <v>1</v>
      </c>
      <c r="G137" s="22"/>
      <c r="H137" s="22">
        <f t="shared" si="41"/>
        <v>0</v>
      </c>
      <c r="I137" s="22">
        <f t="shared" si="35"/>
        <v>0</v>
      </c>
      <c r="J137" s="23">
        <f t="shared" si="42"/>
        <v>0</v>
      </c>
    </row>
    <row r="138" spans="1:10" x14ac:dyDescent="0.25">
      <c r="A138" s="14" t="s">
        <v>156</v>
      </c>
      <c r="B138" s="15" t="s">
        <v>63</v>
      </c>
      <c r="C138" s="21"/>
      <c r="D138" s="15"/>
      <c r="E138" s="13" t="s">
        <v>37</v>
      </c>
      <c r="F138" s="13">
        <v>1</v>
      </c>
      <c r="G138" s="22"/>
      <c r="H138" s="22">
        <f t="shared" si="41"/>
        <v>0</v>
      </c>
      <c r="I138" s="22">
        <f t="shared" si="35"/>
        <v>0</v>
      </c>
      <c r="J138" s="23">
        <f t="shared" si="42"/>
        <v>0</v>
      </c>
    </row>
    <row r="139" spans="1:10" x14ac:dyDescent="0.25">
      <c r="A139" s="14" t="s">
        <v>157</v>
      </c>
      <c r="B139" s="15" t="s">
        <v>64</v>
      </c>
      <c r="C139" s="21"/>
      <c r="D139" s="15"/>
      <c r="E139" s="13" t="s">
        <v>37</v>
      </c>
      <c r="F139" s="13">
        <v>35</v>
      </c>
      <c r="G139" s="22"/>
      <c r="H139" s="22">
        <f t="shared" si="41"/>
        <v>0</v>
      </c>
      <c r="I139" s="22">
        <f t="shared" si="35"/>
        <v>0</v>
      </c>
      <c r="J139" s="23">
        <f t="shared" si="42"/>
        <v>0</v>
      </c>
    </row>
    <row r="140" spans="1:10" x14ac:dyDescent="0.25">
      <c r="A140" s="14" t="s">
        <v>158</v>
      </c>
      <c r="B140" s="15" t="s">
        <v>65</v>
      </c>
      <c r="C140" s="21"/>
      <c r="D140" s="15"/>
      <c r="E140" s="13" t="s">
        <v>37</v>
      </c>
      <c r="F140" s="13">
        <v>36</v>
      </c>
      <c r="G140" s="22"/>
      <c r="H140" s="22">
        <f t="shared" si="41"/>
        <v>0</v>
      </c>
      <c r="I140" s="22">
        <f t="shared" si="35"/>
        <v>0</v>
      </c>
      <c r="J140" s="23">
        <f t="shared" si="42"/>
        <v>0</v>
      </c>
    </row>
    <row r="141" spans="1:10" x14ac:dyDescent="0.25">
      <c r="A141" s="14" t="s">
        <v>159</v>
      </c>
      <c r="B141" s="15" t="s">
        <v>66</v>
      </c>
      <c r="C141" s="21"/>
      <c r="D141" s="15"/>
      <c r="E141" s="13" t="s">
        <v>37</v>
      </c>
      <c r="F141" s="13">
        <v>2</v>
      </c>
      <c r="G141" s="22"/>
      <c r="H141" s="22">
        <f t="shared" si="41"/>
        <v>0</v>
      </c>
      <c r="I141" s="22">
        <f t="shared" si="35"/>
        <v>0</v>
      </c>
      <c r="J141" s="23">
        <f t="shared" si="42"/>
        <v>0</v>
      </c>
    </row>
    <row r="142" spans="1:10" x14ac:dyDescent="0.25">
      <c r="A142" s="14" t="s">
        <v>160</v>
      </c>
      <c r="B142" s="15" t="s">
        <v>67</v>
      </c>
      <c r="C142" s="21"/>
      <c r="D142" s="15"/>
      <c r="E142" s="13" t="s">
        <v>37</v>
      </c>
      <c r="F142" s="13">
        <v>1</v>
      </c>
      <c r="G142" s="22"/>
      <c r="H142" s="22">
        <f t="shared" si="41"/>
        <v>0</v>
      </c>
      <c r="I142" s="22">
        <f t="shared" si="35"/>
        <v>0</v>
      </c>
      <c r="J142" s="23">
        <f t="shared" si="42"/>
        <v>0</v>
      </c>
    </row>
    <row r="143" spans="1:10" x14ac:dyDescent="0.25">
      <c r="A143" s="14" t="s">
        <v>161</v>
      </c>
      <c r="B143" s="15" t="s">
        <v>68</v>
      </c>
      <c r="C143" s="21"/>
      <c r="D143" s="15"/>
      <c r="E143" s="13" t="s">
        <v>37</v>
      </c>
      <c r="F143" s="13">
        <v>1</v>
      </c>
      <c r="G143" s="22"/>
      <c r="H143" s="22">
        <f t="shared" si="41"/>
        <v>0</v>
      </c>
      <c r="I143" s="22">
        <f t="shared" si="35"/>
        <v>0</v>
      </c>
      <c r="J143" s="23">
        <f t="shared" si="42"/>
        <v>0</v>
      </c>
    </row>
    <row r="144" spans="1:10" x14ac:dyDescent="0.25">
      <c r="A144" s="14" t="s">
        <v>162</v>
      </c>
      <c r="B144" s="15" t="s">
        <v>69</v>
      </c>
      <c r="C144" s="21"/>
      <c r="D144" s="15"/>
      <c r="E144" s="13" t="s">
        <v>37</v>
      </c>
      <c r="F144" s="13">
        <v>2</v>
      </c>
      <c r="G144" s="22"/>
      <c r="H144" s="22">
        <f t="shared" si="41"/>
        <v>0</v>
      </c>
      <c r="I144" s="22">
        <f t="shared" si="35"/>
        <v>0</v>
      </c>
      <c r="J144" s="23">
        <f t="shared" si="42"/>
        <v>0</v>
      </c>
    </row>
    <row r="145" spans="1:10" x14ac:dyDescent="0.25">
      <c r="A145" s="14" t="s">
        <v>163</v>
      </c>
      <c r="B145" s="15" t="s">
        <v>70</v>
      </c>
      <c r="C145" s="21"/>
      <c r="D145" s="15"/>
      <c r="E145" s="13" t="s">
        <v>37</v>
      </c>
      <c r="F145" s="13">
        <v>2</v>
      </c>
      <c r="G145" s="22"/>
      <c r="H145" s="22">
        <f t="shared" si="41"/>
        <v>0</v>
      </c>
      <c r="I145" s="22">
        <f t="shared" si="35"/>
        <v>0</v>
      </c>
      <c r="J145" s="23">
        <f t="shared" si="42"/>
        <v>0</v>
      </c>
    </row>
    <row r="146" spans="1:10" x14ac:dyDescent="0.25">
      <c r="A146" s="14" t="s">
        <v>164</v>
      </c>
      <c r="B146" s="15" t="s">
        <v>71</v>
      </c>
      <c r="C146" s="21"/>
      <c r="D146" s="15"/>
      <c r="E146" s="13" t="s">
        <v>37</v>
      </c>
      <c r="F146" s="13">
        <v>4</v>
      </c>
      <c r="G146" s="22"/>
      <c r="H146" s="22">
        <f t="shared" si="41"/>
        <v>0</v>
      </c>
      <c r="I146" s="22">
        <f t="shared" si="35"/>
        <v>0</v>
      </c>
      <c r="J146" s="23">
        <f t="shared" si="42"/>
        <v>0</v>
      </c>
    </row>
    <row r="147" spans="1:10" x14ac:dyDescent="0.25">
      <c r="A147" s="14" t="s">
        <v>165</v>
      </c>
      <c r="B147" s="15" t="s">
        <v>72</v>
      </c>
      <c r="C147" s="21"/>
      <c r="D147" s="15"/>
      <c r="E147" s="13" t="s">
        <v>37</v>
      </c>
      <c r="F147" s="13">
        <v>3</v>
      </c>
      <c r="G147" s="22"/>
      <c r="H147" s="22">
        <f t="shared" si="41"/>
        <v>0</v>
      </c>
      <c r="I147" s="22">
        <f t="shared" si="35"/>
        <v>0</v>
      </c>
      <c r="J147" s="23">
        <f t="shared" si="42"/>
        <v>0</v>
      </c>
    </row>
    <row r="148" spans="1:10" x14ac:dyDescent="0.25">
      <c r="A148" s="14" t="s">
        <v>166</v>
      </c>
      <c r="B148" s="15" t="s">
        <v>73</v>
      </c>
      <c r="C148" s="21"/>
      <c r="D148" s="15"/>
      <c r="E148" s="13" t="s">
        <v>37</v>
      </c>
      <c r="F148" s="13">
        <v>2</v>
      </c>
      <c r="G148" s="22"/>
      <c r="H148" s="22">
        <f t="shared" si="41"/>
        <v>0</v>
      </c>
      <c r="I148" s="22">
        <f t="shared" si="35"/>
        <v>0</v>
      </c>
      <c r="J148" s="23">
        <f t="shared" si="42"/>
        <v>0</v>
      </c>
    </row>
    <row r="149" spans="1:10" x14ac:dyDescent="0.25">
      <c r="A149" s="14" t="s">
        <v>167</v>
      </c>
      <c r="B149" s="15" t="s">
        <v>74</v>
      </c>
      <c r="C149" s="21"/>
      <c r="D149" s="15"/>
      <c r="E149" s="13" t="s">
        <v>37</v>
      </c>
      <c r="F149" s="13">
        <v>1</v>
      </c>
      <c r="G149" s="22"/>
      <c r="H149" s="22">
        <f t="shared" si="41"/>
        <v>0</v>
      </c>
      <c r="I149" s="22">
        <f t="shared" si="35"/>
        <v>0</v>
      </c>
      <c r="J149" s="23">
        <f t="shared" si="42"/>
        <v>0</v>
      </c>
    </row>
    <row r="150" spans="1:10" x14ac:dyDescent="0.25">
      <c r="A150" s="14" t="s">
        <v>168</v>
      </c>
      <c r="B150" s="15" t="s">
        <v>75</v>
      </c>
      <c r="C150" s="21"/>
      <c r="D150" s="15"/>
      <c r="E150" s="13" t="s">
        <v>37</v>
      </c>
      <c r="F150" s="13">
        <v>5</v>
      </c>
      <c r="G150" s="22"/>
      <c r="H150" s="22">
        <f t="shared" si="41"/>
        <v>0</v>
      </c>
      <c r="I150" s="22">
        <f t="shared" si="35"/>
        <v>0</v>
      </c>
      <c r="J150" s="23">
        <f t="shared" si="42"/>
        <v>0</v>
      </c>
    </row>
    <row r="151" spans="1:10" x14ac:dyDescent="0.25">
      <c r="A151" s="14" t="s">
        <v>169</v>
      </c>
      <c r="B151" s="15" t="s">
        <v>76</v>
      </c>
      <c r="C151" s="21"/>
      <c r="D151" s="15"/>
      <c r="E151" s="13" t="s">
        <v>37</v>
      </c>
      <c r="F151" s="13">
        <v>6</v>
      </c>
      <c r="G151" s="22"/>
      <c r="H151" s="22">
        <f t="shared" si="41"/>
        <v>0</v>
      </c>
      <c r="I151" s="22">
        <f t="shared" si="35"/>
        <v>0</v>
      </c>
      <c r="J151" s="23">
        <f t="shared" si="42"/>
        <v>0</v>
      </c>
    </row>
    <row r="152" spans="1:10" x14ac:dyDescent="0.25">
      <c r="A152" s="14" t="s">
        <v>170</v>
      </c>
      <c r="B152" s="15" t="s">
        <v>77</v>
      </c>
      <c r="C152" s="21"/>
      <c r="D152" s="15"/>
      <c r="E152" s="13" t="s">
        <v>37</v>
      </c>
      <c r="F152" s="13">
        <v>4</v>
      </c>
      <c r="G152" s="22"/>
      <c r="H152" s="22">
        <f t="shared" si="41"/>
        <v>0</v>
      </c>
      <c r="I152" s="22">
        <f t="shared" si="35"/>
        <v>0</v>
      </c>
      <c r="J152" s="23">
        <f t="shared" si="42"/>
        <v>0</v>
      </c>
    </row>
    <row r="153" spans="1:10" x14ac:dyDescent="0.25">
      <c r="A153" s="14" t="s">
        <v>171</v>
      </c>
      <c r="B153" s="15" t="s">
        <v>78</v>
      </c>
      <c r="C153" s="21"/>
      <c r="D153" s="15"/>
      <c r="E153" s="13" t="s">
        <v>37</v>
      </c>
      <c r="F153" s="13">
        <v>3</v>
      </c>
      <c r="G153" s="22"/>
      <c r="H153" s="22">
        <f t="shared" si="41"/>
        <v>0</v>
      </c>
      <c r="I153" s="22">
        <f t="shared" si="35"/>
        <v>0</v>
      </c>
      <c r="J153" s="23">
        <f t="shared" si="42"/>
        <v>0</v>
      </c>
    </row>
    <row r="154" spans="1:10" x14ac:dyDescent="0.25">
      <c r="A154" s="14" t="s">
        <v>172</v>
      </c>
      <c r="B154" s="15" t="s">
        <v>79</v>
      </c>
      <c r="C154" s="21"/>
      <c r="D154" s="15"/>
      <c r="E154" s="13" t="s">
        <v>37</v>
      </c>
      <c r="F154" s="13">
        <v>1</v>
      </c>
      <c r="G154" s="22"/>
      <c r="H154" s="22">
        <f t="shared" si="41"/>
        <v>0</v>
      </c>
      <c r="I154" s="22">
        <f t="shared" si="35"/>
        <v>0</v>
      </c>
      <c r="J154" s="23">
        <f t="shared" si="42"/>
        <v>0</v>
      </c>
    </row>
    <row r="155" spans="1:10" x14ac:dyDescent="0.25">
      <c r="A155" s="14" t="s">
        <v>173</v>
      </c>
      <c r="B155" s="15" t="s">
        <v>80</v>
      </c>
      <c r="C155" s="21"/>
      <c r="D155" s="15"/>
      <c r="E155" s="13" t="s">
        <v>37</v>
      </c>
      <c r="F155" s="13">
        <v>1</v>
      </c>
      <c r="G155" s="22"/>
      <c r="H155" s="22">
        <f t="shared" si="41"/>
        <v>0</v>
      </c>
      <c r="I155" s="22">
        <f t="shared" si="35"/>
        <v>0</v>
      </c>
      <c r="J155" s="23">
        <f t="shared" si="42"/>
        <v>0</v>
      </c>
    </row>
    <row r="156" spans="1:10" x14ac:dyDescent="0.25">
      <c r="A156" s="14" t="s">
        <v>174</v>
      </c>
      <c r="B156" s="15" t="s">
        <v>81</v>
      </c>
      <c r="C156" s="21"/>
      <c r="D156" s="15"/>
      <c r="E156" s="13" t="s">
        <v>37</v>
      </c>
      <c r="F156" s="13">
        <v>8</v>
      </c>
      <c r="G156" s="22"/>
      <c r="H156" s="22">
        <f t="shared" si="41"/>
        <v>0</v>
      </c>
      <c r="I156" s="22">
        <f t="shared" si="35"/>
        <v>0</v>
      </c>
      <c r="J156" s="23">
        <f t="shared" si="42"/>
        <v>0</v>
      </c>
    </row>
    <row r="157" spans="1:10" x14ac:dyDescent="0.25">
      <c r="A157" s="14" t="s">
        <v>175</v>
      </c>
      <c r="B157" s="15" t="s">
        <v>82</v>
      </c>
      <c r="C157" s="21"/>
      <c r="D157" s="15"/>
      <c r="E157" s="13" t="s">
        <v>37</v>
      </c>
      <c r="F157" s="13">
        <v>4</v>
      </c>
      <c r="G157" s="22"/>
      <c r="H157" s="22">
        <f t="shared" si="41"/>
        <v>0</v>
      </c>
      <c r="I157" s="22">
        <f t="shared" si="35"/>
        <v>0</v>
      </c>
      <c r="J157" s="23">
        <f t="shared" si="42"/>
        <v>0</v>
      </c>
    </row>
    <row r="158" spans="1:10" x14ac:dyDescent="0.25">
      <c r="A158" s="14" t="s">
        <v>176</v>
      </c>
      <c r="B158" s="15" t="s">
        <v>83</v>
      </c>
      <c r="C158" s="21"/>
      <c r="D158" s="15"/>
      <c r="E158" s="13" t="s">
        <v>37</v>
      </c>
      <c r="F158" s="13">
        <v>4</v>
      </c>
      <c r="G158" s="22"/>
      <c r="H158" s="22">
        <f t="shared" si="41"/>
        <v>0</v>
      </c>
      <c r="I158" s="22">
        <f t="shared" si="35"/>
        <v>0</v>
      </c>
      <c r="J158" s="23">
        <f t="shared" si="42"/>
        <v>0</v>
      </c>
    </row>
    <row r="159" spans="1:10" x14ac:dyDescent="0.25">
      <c r="A159" s="14" t="s">
        <v>177</v>
      </c>
      <c r="B159" s="15" t="s">
        <v>84</v>
      </c>
      <c r="C159" s="21"/>
      <c r="D159" s="15"/>
      <c r="E159" s="13" t="s">
        <v>37</v>
      </c>
      <c r="F159" s="13">
        <v>1</v>
      </c>
      <c r="G159" s="22"/>
      <c r="H159" s="22">
        <f t="shared" si="41"/>
        <v>0</v>
      </c>
      <c r="I159" s="22">
        <f t="shared" si="35"/>
        <v>0</v>
      </c>
      <c r="J159" s="23">
        <f t="shared" si="42"/>
        <v>0</v>
      </c>
    </row>
    <row r="160" spans="1:10" x14ac:dyDescent="0.25">
      <c r="A160" s="14" t="s">
        <v>178</v>
      </c>
      <c r="B160" s="15" t="s">
        <v>85</v>
      </c>
      <c r="C160" s="21"/>
      <c r="D160" s="15"/>
      <c r="E160" s="13" t="s">
        <v>37</v>
      </c>
      <c r="F160" s="13">
        <v>1</v>
      </c>
      <c r="G160" s="22"/>
      <c r="H160" s="22">
        <f t="shared" si="41"/>
        <v>0</v>
      </c>
      <c r="I160" s="22">
        <f t="shared" si="35"/>
        <v>0</v>
      </c>
      <c r="J160" s="23">
        <f t="shared" si="42"/>
        <v>0</v>
      </c>
    </row>
    <row r="161" spans="1:10" ht="30" x14ac:dyDescent="0.25">
      <c r="A161" s="14" t="s">
        <v>179</v>
      </c>
      <c r="B161" s="15" t="s">
        <v>86</v>
      </c>
      <c r="C161" s="21"/>
      <c r="D161" s="15"/>
      <c r="E161" s="13" t="s">
        <v>37</v>
      </c>
      <c r="F161" s="13">
        <v>1</v>
      </c>
      <c r="G161" s="22"/>
      <c r="H161" s="22">
        <f t="shared" si="41"/>
        <v>0</v>
      </c>
      <c r="I161" s="22">
        <f t="shared" si="35"/>
        <v>0</v>
      </c>
      <c r="J161" s="23">
        <f t="shared" si="42"/>
        <v>0</v>
      </c>
    </row>
    <row r="162" spans="1:10" ht="30" x14ac:dyDescent="0.25">
      <c r="A162" s="14" t="s">
        <v>180</v>
      </c>
      <c r="B162" s="15" t="s">
        <v>87</v>
      </c>
      <c r="C162" s="21"/>
      <c r="D162" s="15"/>
      <c r="E162" s="13" t="s">
        <v>37</v>
      </c>
      <c r="F162" s="13">
        <v>8</v>
      </c>
      <c r="G162" s="22"/>
      <c r="H162" s="22">
        <f t="shared" si="41"/>
        <v>0</v>
      </c>
      <c r="I162" s="22">
        <f t="shared" si="35"/>
        <v>0</v>
      </c>
      <c r="J162" s="23">
        <f t="shared" si="42"/>
        <v>0</v>
      </c>
    </row>
    <row r="163" spans="1:10" ht="45" x14ac:dyDescent="0.25">
      <c r="A163" s="14" t="s">
        <v>181</v>
      </c>
      <c r="B163" s="15" t="s">
        <v>88</v>
      </c>
      <c r="C163" s="18" t="s">
        <v>119</v>
      </c>
      <c r="D163" s="15"/>
      <c r="E163" s="12"/>
      <c r="F163" s="12"/>
      <c r="G163" s="22"/>
      <c r="H163" s="22">
        <f>SUM(H164:H167)</f>
        <v>0</v>
      </c>
      <c r="I163" s="22">
        <f t="shared" ref="I163" si="43">SUM(I164:I167)</f>
        <v>0</v>
      </c>
      <c r="J163" s="22">
        <f>SUM(J164:J167)</f>
        <v>0</v>
      </c>
    </row>
    <row r="164" spans="1:10" ht="15.75" x14ac:dyDescent="0.25">
      <c r="A164" s="14" t="s">
        <v>182</v>
      </c>
      <c r="B164" s="15" t="s">
        <v>89</v>
      </c>
      <c r="C164" s="18"/>
      <c r="D164" s="15"/>
      <c r="E164" s="13" t="s">
        <v>37</v>
      </c>
      <c r="F164" s="13">
        <v>1</v>
      </c>
      <c r="G164" s="22"/>
      <c r="H164" s="22">
        <f t="shared" ref="H164:H167" si="44">F164*G164</f>
        <v>0</v>
      </c>
      <c r="I164" s="22">
        <f t="shared" si="35"/>
        <v>0</v>
      </c>
      <c r="J164" s="23">
        <f t="shared" ref="J164:J167" si="45">H164+I164</f>
        <v>0</v>
      </c>
    </row>
    <row r="165" spans="1:10" ht="15.75" x14ac:dyDescent="0.25">
      <c r="A165" s="14" t="s">
        <v>183</v>
      </c>
      <c r="B165" s="15" t="s">
        <v>90</v>
      </c>
      <c r="C165" s="18"/>
      <c r="D165" s="15"/>
      <c r="E165" s="13" t="s">
        <v>37</v>
      </c>
      <c r="F165" s="13">
        <v>1</v>
      </c>
      <c r="G165" s="22"/>
      <c r="H165" s="22">
        <f t="shared" si="44"/>
        <v>0</v>
      </c>
      <c r="I165" s="22">
        <f t="shared" si="35"/>
        <v>0</v>
      </c>
      <c r="J165" s="23">
        <f t="shared" si="45"/>
        <v>0</v>
      </c>
    </row>
    <row r="166" spans="1:10" ht="30.75" x14ac:dyDescent="0.25">
      <c r="A166" s="14" t="s">
        <v>184</v>
      </c>
      <c r="B166" s="15" t="s">
        <v>91</v>
      </c>
      <c r="C166" s="18"/>
      <c r="D166" s="15"/>
      <c r="E166" s="13" t="s">
        <v>37</v>
      </c>
      <c r="F166" s="13">
        <v>2</v>
      </c>
      <c r="G166" s="22"/>
      <c r="H166" s="22">
        <f t="shared" si="44"/>
        <v>0</v>
      </c>
      <c r="I166" s="22">
        <f t="shared" si="35"/>
        <v>0</v>
      </c>
      <c r="J166" s="23">
        <f t="shared" si="45"/>
        <v>0</v>
      </c>
    </row>
    <row r="167" spans="1:10" ht="30.75" x14ac:dyDescent="0.25">
      <c r="A167" s="14" t="s">
        <v>185</v>
      </c>
      <c r="B167" s="15" t="s">
        <v>92</v>
      </c>
      <c r="C167" s="18"/>
      <c r="D167" s="15"/>
      <c r="E167" s="13" t="s">
        <v>37</v>
      </c>
      <c r="F167" s="13">
        <v>1</v>
      </c>
      <c r="G167" s="22"/>
      <c r="H167" s="22">
        <f t="shared" si="44"/>
        <v>0</v>
      </c>
      <c r="I167" s="22">
        <f t="shared" si="35"/>
        <v>0</v>
      </c>
      <c r="J167" s="23">
        <f t="shared" si="45"/>
        <v>0</v>
      </c>
    </row>
    <row r="168" spans="1:10" ht="45" x14ac:dyDescent="0.25">
      <c r="A168" s="14" t="s">
        <v>186</v>
      </c>
      <c r="B168" s="15" t="s">
        <v>93</v>
      </c>
      <c r="C168" s="18" t="s">
        <v>119</v>
      </c>
      <c r="D168" s="15"/>
      <c r="E168" s="12"/>
      <c r="F168" s="12"/>
      <c r="G168" s="22"/>
      <c r="H168" s="22">
        <f>SUM(H169)</f>
        <v>0</v>
      </c>
      <c r="I168" s="22">
        <f t="shared" ref="I168" si="46">SUM(I169)</f>
        <v>0</v>
      </c>
      <c r="J168" s="22">
        <f>SUM(J169)</f>
        <v>0</v>
      </c>
    </row>
    <row r="169" spans="1:10" ht="30" x14ac:dyDescent="0.25">
      <c r="A169" s="14" t="s">
        <v>187</v>
      </c>
      <c r="B169" s="15" t="s">
        <v>94</v>
      </c>
      <c r="C169" s="18"/>
      <c r="D169" s="15"/>
      <c r="E169" s="13" t="s">
        <v>37</v>
      </c>
      <c r="F169" s="13">
        <v>2</v>
      </c>
      <c r="G169" s="22"/>
      <c r="H169" s="22">
        <f t="shared" ref="H169" si="47">F169*G169</f>
        <v>0</v>
      </c>
      <c r="I169" s="22">
        <f t="shared" si="35"/>
        <v>0</v>
      </c>
      <c r="J169" s="23">
        <f t="shared" ref="J169" si="48">H169+I169</f>
        <v>0</v>
      </c>
    </row>
    <row r="170" spans="1:10" ht="45" x14ac:dyDescent="0.25">
      <c r="A170" s="14" t="s">
        <v>188</v>
      </c>
      <c r="B170" s="15" t="s">
        <v>95</v>
      </c>
      <c r="C170" s="18" t="s">
        <v>119</v>
      </c>
      <c r="D170" s="15"/>
      <c r="E170" s="12"/>
      <c r="F170" s="12"/>
      <c r="G170" s="22"/>
      <c r="H170" s="22">
        <f>SUM(H171:H172)</f>
        <v>0</v>
      </c>
      <c r="I170" s="22">
        <f t="shared" ref="I170" si="49">SUM(I171:I172)</f>
        <v>0</v>
      </c>
      <c r="J170" s="22">
        <f>SUM(J171:J172)</f>
        <v>0</v>
      </c>
    </row>
    <row r="171" spans="1:10" ht="30" x14ac:dyDescent="0.25">
      <c r="A171" s="14" t="s">
        <v>189</v>
      </c>
      <c r="B171" s="15" t="s">
        <v>96</v>
      </c>
      <c r="C171" s="18"/>
      <c r="D171" s="15"/>
      <c r="E171" s="13" t="s">
        <v>37</v>
      </c>
      <c r="F171" s="13">
        <v>2</v>
      </c>
      <c r="G171" s="22"/>
      <c r="H171" s="22">
        <f t="shared" ref="H171:H172" si="50">F171*G171</f>
        <v>0</v>
      </c>
      <c r="I171" s="22">
        <f t="shared" si="35"/>
        <v>0</v>
      </c>
      <c r="J171" s="23">
        <f t="shared" ref="J171:J172" si="51">H171+I171</f>
        <v>0</v>
      </c>
    </row>
    <row r="172" spans="1:10" ht="30" x14ac:dyDescent="0.25">
      <c r="A172" s="14" t="s">
        <v>190</v>
      </c>
      <c r="B172" s="15" t="s">
        <v>97</v>
      </c>
      <c r="C172" s="18"/>
      <c r="D172" s="15"/>
      <c r="E172" s="13" t="s">
        <v>37</v>
      </c>
      <c r="F172" s="13">
        <v>1</v>
      </c>
      <c r="G172" s="22"/>
      <c r="H172" s="22">
        <f t="shared" si="50"/>
        <v>0</v>
      </c>
      <c r="I172" s="22">
        <f t="shared" si="35"/>
        <v>0</v>
      </c>
      <c r="J172" s="23">
        <f t="shared" si="51"/>
        <v>0</v>
      </c>
    </row>
    <row r="173" spans="1:10" ht="45" x14ac:dyDescent="0.25">
      <c r="A173" s="14" t="s">
        <v>191</v>
      </c>
      <c r="B173" s="15" t="s">
        <v>98</v>
      </c>
      <c r="C173" s="21" t="s">
        <v>125</v>
      </c>
      <c r="D173" s="15"/>
      <c r="E173" s="12"/>
      <c r="F173" s="12"/>
      <c r="G173" s="22"/>
      <c r="H173" s="22">
        <f>SUM(H174:H178)</f>
        <v>0</v>
      </c>
      <c r="I173" s="22">
        <f t="shared" ref="I173" si="52">SUM(I174:I178)</f>
        <v>0</v>
      </c>
      <c r="J173" s="22">
        <f>SUM(J174:J178)</f>
        <v>0</v>
      </c>
    </row>
    <row r="174" spans="1:10" ht="121.5" x14ac:dyDescent="0.25">
      <c r="A174" s="14" t="s">
        <v>192</v>
      </c>
      <c r="B174" s="15" t="s">
        <v>99</v>
      </c>
      <c r="C174" s="21"/>
      <c r="D174" s="15"/>
      <c r="E174" s="16" t="s">
        <v>100</v>
      </c>
      <c r="F174" s="12"/>
      <c r="G174" s="22"/>
      <c r="H174" s="22">
        <f t="shared" ref="H174:H178" si="53">F174*G174</f>
        <v>0</v>
      </c>
      <c r="I174" s="22">
        <f t="shared" si="35"/>
        <v>0</v>
      </c>
      <c r="J174" s="23">
        <f t="shared" ref="J174:J178" si="54">H174+I174</f>
        <v>0</v>
      </c>
    </row>
    <row r="175" spans="1:10" ht="120" x14ac:dyDescent="0.25">
      <c r="A175" s="14" t="s">
        <v>193</v>
      </c>
      <c r="B175" s="15" t="s">
        <v>101</v>
      </c>
      <c r="C175" s="21"/>
      <c r="D175" s="15"/>
      <c r="E175" s="16" t="s">
        <v>100</v>
      </c>
      <c r="F175" s="12"/>
      <c r="G175" s="22"/>
      <c r="H175" s="22">
        <f t="shared" si="53"/>
        <v>0</v>
      </c>
      <c r="I175" s="22">
        <f t="shared" si="35"/>
        <v>0</v>
      </c>
      <c r="J175" s="23">
        <f t="shared" si="54"/>
        <v>0</v>
      </c>
    </row>
    <row r="176" spans="1:10" ht="60" x14ac:dyDescent="0.25">
      <c r="A176" s="14" t="s">
        <v>194</v>
      </c>
      <c r="B176" s="15" t="s">
        <v>102</v>
      </c>
      <c r="C176" s="21"/>
      <c r="D176" s="15"/>
      <c r="E176" s="12"/>
      <c r="F176" s="12"/>
      <c r="G176" s="22"/>
      <c r="H176" s="22">
        <f t="shared" si="53"/>
        <v>0</v>
      </c>
      <c r="I176" s="22">
        <f t="shared" si="35"/>
        <v>0</v>
      </c>
      <c r="J176" s="23">
        <f t="shared" si="54"/>
        <v>0</v>
      </c>
    </row>
    <row r="177" spans="1:10" ht="45" x14ac:dyDescent="0.25">
      <c r="A177" s="14" t="s">
        <v>195</v>
      </c>
      <c r="B177" s="15" t="s">
        <v>103</v>
      </c>
      <c r="C177" s="21"/>
      <c r="D177" s="15"/>
      <c r="E177" s="12"/>
      <c r="F177" s="12"/>
      <c r="G177" s="22"/>
      <c r="H177" s="22">
        <f t="shared" si="53"/>
        <v>0</v>
      </c>
      <c r="I177" s="22">
        <f t="shared" ref="I177:I178" si="55">H177*20%</f>
        <v>0</v>
      </c>
      <c r="J177" s="23">
        <f t="shared" si="54"/>
        <v>0</v>
      </c>
    </row>
    <row r="178" spans="1:10" x14ac:dyDescent="0.25">
      <c r="A178" s="14" t="s">
        <v>196</v>
      </c>
      <c r="B178" s="15" t="s">
        <v>104</v>
      </c>
      <c r="C178" s="21"/>
      <c r="D178" s="15"/>
      <c r="E178" s="12"/>
      <c r="F178" s="12"/>
      <c r="G178" s="22"/>
      <c r="H178" s="22">
        <f t="shared" si="53"/>
        <v>0</v>
      </c>
      <c r="I178" s="22">
        <f t="shared" si="55"/>
        <v>0</v>
      </c>
      <c r="J178" s="23">
        <f t="shared" si="54"/>
        <v>0</v>
      </c>
    </row>
    <row r="179" spans="1:10" ht="45" x14ac:dyDescent="0.25">
      <c r="A179" s="14" t="s">
        <v>197</v>
      </c>
      <c r="B179" s="15" t="s">
        <v>105</v>
      </c>
      <c r="C179" s="21" t="s">
        <v>126</v>
      </c>
      <c r="D179" s="15"/>
      <c r="E179" s="12"/>
      <c r="F179" s="12"/>
      <c r="G179" s="22"/>
      <c r="H179" s="22">
        <f>SUM(H180:H191)</f>
        <v>0</v>
      </c>
      <c r="I179" s="22">
        <f t="shared" ref="I179" si="56">SUM(I180:I191)</f>
        <v>0</v>
      </c>
      <c r="J179" s="22">
        <f>SUM(J180:J191)</f>
        <v>0</v>
      </c>
    </row>
    <row r="180" spans="1:10" ht="18.75" x14ac:dyDescent="0.25">
      <c r="A180" s="14" t="s">
        <v>198</v>
      </c>
      <c r="B180" s="15" t="s">
        <v>106</v>
      </c>
      <c r="C180" s="21"/>
      <c r="D180" s="15"/>
      <c r="E180" s="16" t="s">
        <v>100</v>
      </c>
      <c r="F180" s="13">
        <v>1310</v>
      </c>
      <c r="G180" s="22"/>
      <c r="H180" s="22">
        <f t="shared" ref="H180:H192" si="57">F180*G180</f>
        <v>0</v>
      </c>
      <c r="I180" s="22">
        <f t="shared" ref="I180:I192" si="58">H180*20%</f>
        <v>0</v>
      </c>
      <c r="J180" s="23">
        <f t="shared" ref="J180:J192" si="59">H180+I180</f>
        <v>0</v>
      </c>
    </row>
    <row r="181" spans="1:10" ht="45" x14ac:dyDescent="0.25">
      <c r="A181" s="14" t="s">
        <v>199</v>
      </c>
      <c r="B181" s="15" t="s">
        <v>127</v>
      </c>
      <c r="C181" s="21"/>
      <c r="D181" s="15"/>
      <c r="E181" s="16" t="s">
        <v>100</v>
      </c>
      <c r="F181" s="13">
        <v>915</v>
      </c>
      <c r="G181" s="22"/>
      <c r="H181" s="22">
        <f t="shared" si="57"/>
        <v>0</v>
      </c>
      <c r="I181" s="22">
        <f t="shared" si="58"/>
        <v>0</v>
      </c>
      <c r="J181" s="23">
        <f t="shared" si="59"/>
        <v>0</v>
      </c>
    </row>
    <row r="182" spans="1:10" ht="31.5" x14ac:dyDescent="0.25">
      <c r="A182" s="14" t="s">
        <v>200</v>
      </c>
      <c r="B182" s="15" t="s">
        <v>107</v>
      </c>
      <c r="C182" s="21"/>
      <c r="D182" s="15"/>
      <c r="E182" s="16" t="s">
        <v>100</v>
      </c>
      <c r="F182" s="13">
        <v>200</v>
      </c>
      <c r="G182" s="22"/>
      <c r="H182" s="22">
        <f t="shared" si="57"/>
        <v>0</v>
      </c>
      <c r="I182" s="22">
        <f t="shared" si="58"/>
        <v>0</v>
      </c>
      <c r="J182" s="23">
        <f t="shared" si="59"/>
        <v>0</v>
      </c>
    </row>
    <row r="183" spans="1:10" ht="30" x14ac:dyDescent="0.25">
      <c r="A183" s="14" t="s">
        <v>201</v>
      </c>
      <c r="B183" s="15" t="s">
        <v>128</v>
      </c>
      <c r="C183" s="21"/>
      <c r="D183" s="15"/>
      <c r="E183" s="16" t="s">
        <v>100</v>
      </c>
      <c r="F183" s="13">
        <v>1800</v>
      </c>
      <c r="G183" s="22"/>
      <c r="H183" s="22">
        <f t="shared" si="57"/>
        <v>0</v>
      </c>
      <c r="I183" s="22">
        <f t="shared" si="58"/>
        <v>0</v>
      </c>
      <c r="J183" s="23">
        <f t="shared" si="59"/>
        <v>0</v>
      </c>
    </row>
    <row r="184" spans="1:10" ht="30" x14ac:dyDescent="0.25">
      <c r="A184" s="14" t="s">
        <v>202</v>
      </c>
      <c r="B184" s="15" t="s">
        <v>108</v>
      </c>
      <c r="C184" s="21"/>
      <c r="D184" s="15"/>
      <c r="E184" s="16" t="s">
        <v>100</v>
      </c>
      <c r="F184" s="13">
        <v>900</v>
      </c>
      <c r="G184" s="22"/>
      <c r="H184" s="22">
        <f t="shared" si="57"/>
        <v>0</v>
      </c>
      <c r="I184" s="22">
        <f t="shared" si="58"/>
        <v>0</v>
      </c>
      <c r="J184" s="23">
        <f t="shared" si="59"/>
        <v>0</v>
      </c>
    </row>
    <row r="185" spans="1:10" ht="15.75" x14ac:dyDescent="0.25">
      <c r="A185" s="14" t="s">
        <v>203</v>
      </c>
      <c r="B185" s="15" t="s">
        <v>109</v>
      </c>
      <c r="C185" s="21"/>
      <c r="D185" s="15"/>
      <c r="E185" s="16" t="s">
        <v>110</v>
      </c>
      <c r="F185" s="13">
        <v>38500</v>
      </c>
      <c r="G185" s="22"/>
      <c r="H185" s="22">
        <f t="shared" si="57"/>
        <v>0</v>
      </c>
      <c r="I185" s="22">
        <f t="shared" si="58"/>
        <v>0</v>
      </c>
      <c r="J185" s="23">
        <f t="shared" si="59"/>
        <v>0</v>
      </c>
    </row>
    <row r="186" spans="1:10" ht="15.75" x14ac:dyDescent="0.25">
      <c r="A186" s="14" t="s">
        <v>204</v>
      </c>
      <c r="B186" s="15" t="s">
        <v>111</v>
      </c>
      <c r="C186" s="21"/>
      <c r="D186" s="15"/>
      <c r="E186" s="16" t="s">
        <v>110</v>
      </c>
      <c r="F186" s="13">
        <v>700</v>
      </c>
      <c r="G186" s="22"/>
      <c r="H186" s="22">
        <f t="shared" si="57"/>
        <v>0</v>
      </c>
      <c r="I186" s="22">
        <f t="shared" si="58"/>
        <v>0</v>
      </c>
      <c r="J186" s="23">
        <f t="shared" si="59"/>
        <v>0</v>
      </c>
    </row>
    <row r="187" spans="1:10" ht="15.75" x14ac:dyDescent="0.25">
      <c r="A187" s="14" t="s">
        <v>205</v>
      </c>
      <c r="B187" s="15" t="s">
        <v>129</v>
      </c>
      <c r="C187" s="21"/>
      <c r="D187" s="15"/>
      <c r="E187" s="16" t="s">
        <v>110</v>
      </c>
      <c r="F187" s="13">
        <v>2000</v>
      </c>
      <c r="G187" s="22"/>
      <c r="H187" s="22">
        <f t="shared" si="57"/>
        <v>0</v>
      </c>
      <c r="I187" s="22">
        <f t="shared" si="58"/>
        <v>0</v>
      </c>
      <c r="J187" s="23">
        <f t="shared" si="59"/>
        <v>0</v>
      </c>
    </row>
    <row r="188" spans="1:10" ht="30" x14ac:dyDescent="0.25">
      <c r="A188" s="14" t="s">
        <v>206</v>
      </c>
      <c r="B188" s="10" t="s">
        <v>130</v>
      </c>
      <c r="C188" s="21"/>
      <c r="D188" s="10"/>
      <c r="E188" s="16" t="s">
        <v>110</v>
      </c>
      <c r="F188" s="13">
        <v>3000</v>
      </c>
      <c r="G188" s="22"/>
      <c r="H188" s="22">
        <f t="shared" si="57"/>
        <v>0</v>
      </c>
      <c r="I188" s="22">
        <f t="shared" si="58"/>
        <v>0</v>
      </c>
      <c r="J188" s="23">
        <f t="shared" si="59"/>
        <v>0</v>
      </c>
    </row>
    <row r="189" spans="1:10" ht="15.75" x14ac:dyDescent="0.25">
      <c r="A189" s="14" t="s">
        <v>207</v>
      </c>
      <c r="B189" s="11" t="s">
        <v>112</v>
      </c>
      <c r="C189" s="21"/>
      <c r="D189" s="11"/>
      <c r="E189" s="16" t="s">
        <v>113</v>
      </c>
      <c r="F189" s="13">
        <v>900</v>
      </c>
      <c r="G189" s="22"/>
      <c r="H189" s="22">
        <f t="shared" si="57"/>
        <v>0</v>
      </c>
      <c r="I189" s="22">
        <f t="shared" si="58"/>
        <v>0</v>
      </c>
      <c r="J189" s="23">
        <f t="shared" si="59"/>
        <v>0</v>
      </c>
    </row>
    <row r="190" spans="1:10" ht="31.5" x14ac:dyDescent="0.25">
      <c r="A190" s="14" t="s">
        <v>208</v>
      </c>
      <c r="B190" s="11" t="s">
        <v>132</v>
      </c>
      <c r="C190" s="21"/>
      <c r="D190" s="11"/>
      <c r="E190" s="16" t="s">
        <v>110</v>
      </c>
      <c r="F190" s="13">
        <v>300</v>
      </c>
      <c r="G190" s="22"/>
      <c r="H190" s="22">
        <f t="shared" si="57"/>
        <v>0</v>
      </c>
      <c r="I190" s="22">
        <f t="shared" si="58"/>
        <v>0</v>
      </c>
      <c r="J190" s="23">
        <f t="shared" si="59"/>
        <v>0</v>
      </c>
    </row>
    <row r="191" spans="1:10" ht="31.5" x14ac:dyDescent="0.25">
      <c r="A191" s="14" t="s">
        <v>209</v>
      </c>
      <c r="B191" s="11" t="s">
        <v>131</v>
      </c>
      <c r="C191" s="21"/>
      <c r="D191" s="11"/>
      <c r="E191" s="16" t="s">
        <v>110</v>
      </c>
      <c r="F191" s="13">
        <v>600</v>
      </c>
      <c r="G191" s="22"/>
      <c r="H191" s="22">
        <f t="shared" si="57"/>
        <v>0</v>
      </c>
      <c r="I191" s="22">
        <f t="shared" si="58"/>
        <v>0</v>
      </c>
      <c r="J191" s="23">
        <f t="shared" si="59"/>
        <v>0</v>
      </c>
    </row>
    <row r="192" spans="1:10" ht="45" x14ac:dyDescent="0.25">
      <c r="A192" s="14" t="s">
        <v>210</v>
      </c>
      <c r="B192" s="15" t="s">
        <v>114</v>
      </c>
      <c r="C192" s="12"/>
      <c r="D192" s="15"/>
      <c r="E192" s="16" t="s">
        <v>34</v>
      </c>
      <c r="F192" s="13">
        <v>1</v>
      </c>
      <c r="G192" s="22"/>
      <c r="H192" s="22">
        <f t="shared" si="57"/>
        <v>0</v>
      </c>
      <c r="I192" s="22">
        <f t="shared" si="58"/>
        <v>0</v>
      </c>
      <c r="J192" s="23">
        <f t="shared" si="59"/>
        <v>0</v>
      </c>
    </row>
    <row r="193" spans="1:10" ht="15" customHeight="1" x14ac:dyDescent="0.25">
      <c r="A193" s="46" t="s">
        <v>216</v>
      </c>
      <c r="B193" s="46"/>
      <c r="C193" s="46"/>
      <c r="D193" s="46"/>
      <c r="E193" s="16"/>
      <c r="F193" s="12"/>
      <c r="G193" s="22"/>
      <c r="H193" s="22">
        <f>H111+H118+H133+H163+H168+H170+H173+H179+H192</f>
        <v>0</v>
      </c>
      <c r="I193" s="22">
        <f t="shared" ref="I193" si="60">I111+I118+I133+I163+I168+I170+I173+I179+I192</f>
        <v>0</v>
      </c>
      <c r="J193" s="22">
        <f t="shared" ref="J193" si="61">J111+J118+J133+J163+J168+J170+J173+J179+J192</f>
        <v>0</v>
      </c>
    </row>
    <row r="194" spans="1:10" ht="30" x14ac:dyDescent="0.25">
      <c r="A194" s="14" t="s">
        <v>211</v>
      </c>
      <c r="B194" s="15" t="s">
        <v>116</v>
      </c>
      <c r="C194" s="12"/>
      <c r="D194" s="15"/>
      <c r="E194" s="12"/>
      <c r="F194" s="12"/>
      <c r="G194" s="22"/>
      <c r="H194" s="22"/>
      <c r="I194" s="22"/>
      <c r="J194" s="23"/>
    </row>
    <row r="195" spans="1:10" x14ac:dyDescent="0.25">
      <c r="A195" s="47" t="s">
        <v>215</v>
      </c>
      <c r="B195" s="48"/>
      <c r="C195" s="48"/>
      <c r="D195" s="49"/>
      <c r="E195" s="12"/>
      <c r="F195" s="12"/>
      <c r="G195" s="22"/>
      <c r="H195" s="22"/>
      <c r="I195" s="22"/>
      <c r="J195" s="23"/>
    </row>
    <row r="196" spans="1:10" ht="15.75" x14ac:dyDescent="0.25">
      <c r="A196" s="50" t="s">
        <v>214</v>
      </c>
      <c r="B196" s="51"/>
      <c r="C196" s="51"/>
      <c r="D196" s="52"/>
      <c r="E196" s="16" t="s">
        <v>34</v>
      </c>
      <c r="F196" s="13">
        <v>1</v>
      </c>
      <c r="G196" s="22"/>
      <c r="H196" s="22">
        <f>H193+H195</f>
        <v>0</v>
      </c>
      <c r="I196" s="22">
        <f t="shared" ref="I196" si="62">I193+I195</f>
        <v>0</v>
      </c>
      <c r="J196" s="22">
        <f t="shared" ref="J196" si="63">J193+J195</f>
        <v>0</v>
      </c>
    </row>
    <row r="197" spans="1:10" ht="15.75" x14ac:dyDescent="0.25">
      <c r="A197" s="24" t="s">
        <v>218</v>
      </c>
      <c r="B197" s="25"/>
      <c r="C197" s="25"/>
      <c r="D197" s="26"/>
      <c r="E197" s="16" t="s">
        <v>34</v>
      </c>
      <c r="F197" s="13">
        <v>2</v>
      </c>
      <c r="G197" s="22"/>
      <c r="H197" s="22">
        <f>H196+H109</f>
        <v>0</v>
      </c>
      <c r="I197" s="22">
        <f t="shared" ref="I197:J197" si="64">I196+I109</f>
        <v>0</v>
      </c>
      <c r="J197" s="22">
        <f t="shared" si="64"/>
        <v>0</v>
      </c>
    </row>
    <row r="198" spans="1:10" ht="15.75" customHeight="1" x14ac:dyDescent="0.25">
      <c r="A198" s="33" t="s">
        <v>217</v>
      </c>
      <c r="B198" s="33"/>
      <c r="C198" s="27"/>
      <c r="D198" s="28"/>
      <c r="E198" s="28"/>
      <c r="F198" s="28"/>
      <c r="G198" s="28"/>
      <c r="H198" s="28"/>
      <c r="I198" s="28"/>
      <c r="J198" s="29"/>
    </row>
    <row r="199" spans="1:10" x14ac:dyDescent="0.25">
      <c r="A199" s="33" t="s">
        <v>117</v>
      </c>
      <c r="B199" s="33"/>
      <c r="C199" s="27"/>
      <c r="D199" s="28"/>
      <c r="E199" s="28"/>
      <c r="F199" s="28"/>
      <c r="G199" s="28"/>
      <c r="H199" s="28"/>
      <c r="I199" s="28"/>
      <c r="J199" s="29"/>
    </row>
    <row r="200" spans="1:10" x14ac:dyDescent="0.25">
      <c r="A200" s="33" t="s">
        <v>118</v>
      </c>
      <c r="B200" s="33"/>
      <c r="C200" s="27"/>
      <c r="D200" s="28"/>
      <c r="E200" s="28"/>
      <c r="F200" s="28"/>
      <c r="G200" s="28"/>
      <c r="H200" s="28"/>
      <c r="I200" s="28"/>
      <c r="J200" s="29"/>
    </row>
    <row r="201" spans="1:10" ht="40.5" customHeight="1" x14ac:dyDescent="0.25">
      <c r="A201" s="40" t="s">
        <v>16</v>
      </c>
      <c r="B201" s="40"/>
      <c r="C201" s="39" t="s">
        <v>219</v>
      </c>
      <c r="D201" s="39"/>
      <c r="E201" s="39"/>
      <c r="F201" s="39"/>
      <c r="G201" s="39"/>
      <c r="H201" s="39"/>
      <c r="I201" s="39"/>
      <c r="J201" s="39"/>
    </row>
    <row r="202" spans="1:10" x14ac:dyDescent="0.25">
      <c r="A202" s="1" t="s">
        <v>7</v>
      </c>
      <c r="C202" s="1" t="s">
        <v>7</v>
      </c>
      <c r="G202" s="1" t="s">
        <v>7</v>
      </c>
    </row>
    <row r="203" spans="1:10" ht="18" x14ac:dyDescent="0.25">
      <c r="A203" s="19"/>
      <c r="B203" s="5" t="s">
        <v>9</v>
      </c>
      <c r="C203" s="5" t="s">
        <v>8</v>
      </c>
      <c r="D203" s="20"/>
      <c r="E203" s="20"/>
      <c r="F203" s="20"/>
      <c r="G203" s="6" t="s">
        <v>10</v>
      </c>
      <c r="H203" s="20"/>
      <c r="I203" s="20"/>
      <c r="J203" s="20"/>
    </row>
  </sheetData>
  <mergeCells count="35">
    <mergeCell ref="A1:B1"/>
    <mergeCell ref="A2:J2"/>
    <mergeCell ref="A4:J4"/>
    <mergeCell ref="A5:J5"/>
    <mergeCell ref="C201:J201"/>
    <mergeCell ref="C15:J15"/>
    <mergeCell ref="C16:J16"/>
    <mergeCell ref="C18:J18"/>
    <mergeCell ref="A201:B201"/>
    <mergeCell ref="A3:I3"/>
    <mergeCell ref="B20:J20"/>
    <mergeCell ref="A21:J21"/>
    <mergeCell ref="C19:J19"/>
    <mergeCell ref="A10:J10"/>
    <mergeCell ref="C11:J11"/>
    <mergeCell ref="A23:J23"/>
    <mergeCell ref="C12:J12"/>
    <mergeCell ref="C13:J13"/>
    <mergeCell ref="C14:J14"/>
    <mergeCell ref="A8:J8"/>
    <mergeCell ref="C17:J17"/>
    <mergeCell ref="A193:D193"/>
    <mergeCell ref="A106:D106"/>
    <mergeCell ref="A108:D108"/>
    <mergeCell ref="A109:D109"/>
    <mergeCell ref="A110:J110"/>
    <mergeCell ref="A195:D195"/>
    <mergeCell ref="A196:D196"/>
    <mergeCell ref="C198:J198"/>
    <mergeCell ref="C199:J199"/>
    <mergeCell ref="C200:J200"/>
    <mergeCell ref="A197:D197"/>
    <mergeCell ref="A200:B200"/>
    <mergeCell ref="A198:B198"/>
    <mergeCell ref="A199:B199"/>
  </mergeCells>
  <pageMargins left="0.39370078740157483" right="0.39370078740157483" top="0.59055118110236227" bottom="0.39370078740157483" header="0.19685039370078741" footer="0.19685039370078741"/>
  <pageSetup paperSize="9" scale="90" fitToHeight="0" orientation="landscape" r:id="rId1"/>
  <headerFooter>
    <oddFooter>Страница 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Черных Ольга Викторовна</dc:creator>
  <cp:lastModifiedBy>Н.Антонцева</cp:lastModifiedBy>
  <cp:lastPrinted>2022-05-12T13:25:21Z</cp:lastPrinted>
  <dcterms:created xsi:type="dcterms:W3CDTF">2017-07-11T07:10:51Z</dcterms:created>
  <dcterms:modified xsi:type="dcterms:W3CDTF">2022-05-12T13:29:03Z</dcterms:modified>
</cp:coreProperties>
</file>