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infra.net\corporate\RU_FileShares\Groups\SmetaCentre\ВСЁ-2022_2024\ОКП\Ед.ист\Полосина_Страх-я авто_КАСКО\Запрос ТКП\"/>
    </mc:Choice>
  </mc:AlternateContent>
  <xr:revisionPtr revIDLastSave="0" documentId="13_ncr:1_{F95AF164-91A8-4E8F-839B-245A489A1F0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definedNames>
    <definedName name="_xlnm._FilterDatabase" localSheetId="0" hidden="1">Лист1!$A$6:$G$49</definedName>
    <definedName name="_xlnm.Print_Titles" localSheetId="0">Лист1!$7:$7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9" i="1"/>
  <c r="I49" i="1" l="1"/>
  <c r="G4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Pavlyuchenko Larisa</author>
  </authors>
  <commentList>
    <comment ref="H9" authorId="0" shapeId="0" xr:uid="{132FCE5C-165B-422D-A939-19F16EC208F3}">
      <text>
        <r>
          <rPr>
            <sz val="9"/>
            <color indexed="81"/>
            <rFont val="Tahoma"/>
            <family val="2"/>
            <charset val="204"/>
          </rPr>
          <t xml:space="preserve">Участнику в графе 8 (ячейка выделена желтым цветом) указать величину страхового тарифа в % с округлением до 3-х знаков поле запятой
</t>
        </r>
      </text>
    </comment>
  </commentList>
</comments>
</file>

<file path=xl/sharedStrings.xml><?xml version="1.0" encoding="utf-8"?>
<sst xmlns="http://schemas.openxmlformats.org/spreadsheetml/2006/main" count="164" uniqueCount="110">
  <si>
    <t>№ п/п</t>
  </si>
  <si>
    <t>Марка/ модель ТС</t>
  </si>
  <si>
    <t>Год вып.</t>
  </si>
  <si>
    <t>Идентификационный номер VIN</t>
  </si>
  <si>
    <t>Место эксплуатации</t>
  </si>
  <si>
    <t>Тюмень</t>
  </si>
  <si>
    <t>Челябинск</t>
  </si>
  <si>
    <t>Ульяновск</t>
  </si>
  <si>
    <t>Ростовская область</t>
  </si>
  <si>
    <t>FORD MONDEO</t>
  </si>
  <si>
    <t>X9FDXXEEBDBP50693</t>
  </si>
  <si>
    <t>Москва</t>
  </si>
  <si>
    <t>YV1BZ81C6G1254942</t>
  </si>
  <si>
    <t>XUS22277BG0002678</t>
  </si>
  <si>
    <t>VOLVO V90 CROSS COUNTRY</t>
  </si>
  <si>
    <t>YV1PZA8ACJ1021613</t>
  </si>
  <si>
    <t>YV1PZA8ACJ1021543</t>
  </si>
  <si>
    <t>SKODA OKTAVIA</t>
  </si>
  <si>
    <t>XW8AC6NE0JH019335</t>
  </si>
  <si>
    <t>XWEPH814DH0001706</t>
  </si>
  <si>
    <t>Нягань</t>
  </si>
  <si>
    <t>XWEPH814DH0001705</t>
  </si>
  <si>
    <t>Skoda Superb</t>
  </si>
  <si>
    <t xml:space="preserve"> TMBAL9NP6J7547384  </t>
  </si>
  <si>
    <t>UAZ PICKUP</t>
  </si>
  <si>
    <t>XTT236320H1013863</t>
  </si>
  <si>
    <t>Skoda Oktavia A7 Combi Scout</t>
  </si>
  <si>
    <t>TMBLD6NE7J0297200</t>
  </si>
  <si>
    <t>Skoda Octavia A7 Style</t>
  </si>
  <si>
    <t>XW8AC6NEXKH008960</t>
  </si>
  <si>
    <t>XW8AC6NEXKH008984</t>
  </si>
  <si>
    <t>XW8AC6NEXKH008994</t>
  </si>
  <si>
    <t>XW8AC6NE7KH008995</t>
  </si>
  <si>
    <t>XW8AC6NE9KH009002</t>
  </si>
  <si>
    <t>XW8AC6NE3KH009044</t>
  </si>
  <si>
    <t>XW8AC6NE3KH014468</t>
  </si>
  <si>
    <t>XW8AC6NE3KH014485</t>
  </si>
  <si>
    <t>XW8AC6NE3KH014872</t>
  </si>
  <si>
    <t>XW8AC6NE1KH015442</t>
  </si>
  <si>
    <t>XW8AC6NEХKH009087</t>
  </si>
  <si>
    <t>XW8AC6NE7KH010469</t>
  </si>
  <si>
    <t>XW8AC6NE9KH014457</t>
  </si>
  <si>
    <t>XW8AC6NE6KH014464</t>
  </si>
  <si>
    <t>XW8AC6NE3KH014471</t>
  </si>
  <si>
    <t>Mitsubishi L200 2.4</t>
  </si>
  <si>
    <t>MMCJJKL10KH010839</t>
  </si>
  <si>
    <t xml:space="preserve"> Страховая сумма, руб. </t>
  </si>
  <si>
    <t>47 НМ 078877</t>
  </si>
  <si>
    <t>78 УУ 883137</t>
  </si>
  <si>
    <t>52 00 536582</t>
  </si>
  <si>
    <t>78 УХ 314279</t>
  </si>
  <si>
    <t>78 УХ 332316</t>
  </si>
  <si>
    <t>40 ОМ 978031</t>
  </si>
  <si>
    <t>39 ОС 960270</t>
  </si>
  <si>
    <t>39 ОС 960492</t>
  </si>
  <si>
    <t>77 УО 754467</t>
  </si>
  <si>
    <t>77 УО 502542</t>
  </si>
  <si>
    <t>40 ОХ 825508</t>
  </si>
  <si>
    <t>40 ОХ 825632</t>
  </si>
  <si>
    <t>40 ОХ 826756</t>
  </si>
  <si>
    <t>40 ОХ 825851</t>
  </si>
  <si>
    <t>40 ОХ 827029</t>
  </si>
  <si>
    <t>40 ОХ 827165</t>
  </si>
  <si>
    <t xml:space="preserve">Mitsubishi L200 </t>
  </si>
  <si>
    <t>MMCJJKL10KH019703</t>
  </si>
  <si>
    <t>78 УХ 740295</t>
  </si>
  <si>
    <t>MMCJJKL10KH019837</t>
  </si>
  <si>
    <t>78 УХ 740294</t>
  </si>
  <si>
    <t>78 УХ 637156</t>
  </si>
  <si>
    <t>73ОС023077</t>
  </si>
  <si>
    <t>40РА730631</t>
  </si>
  <si>
    <t>40РА 730629</t>
  </si>
  <si>
    <t>40 РА 730606</t>
  </si>
  <si>
    <t>40РА732904</t>
  </si>
  <si>
    <t>40 ОХ 827991</t>
  </si>
  <si>
    <t>40 ОХ 841161</t>
  </si>
  <si>
    <t>40 РА728180</t>
  </si>
  <si>
    <t>40 РА728213</t>
  </si>
  <si>
    <t>40РА728203</t>
  </si>
  <si>
    <t>MMCJJKL10LH023419</t>
  </si>
  <si>
    <t>MMCJJKL10LH023421</t>
  </si>
  <si>
    <t>MMCJJKL10LH023422</t>
  </si>
  <si>
    <t xml:space="preserve">Ford Transit Деловое купе 22277С </t>
  </si>
  <si>
    <t>KIA Sorento Prime</t>
  </si>
  <si>
    <t xml:space="preserve">г. Котово, Волгоградская обл. </t>
  </si>
  <si>
    <t>Volvo S90</t>
  </si>
  <si>
    <t>LVYPS68ACMP100701</t>
  </si>
  <si>
    <t xml:space="preserve">Mercedes-Benz Vito Storm </t>
  </si>
  <si>
    <t>WIV44770313865126</t>
  </si>
  <si>
    <t>LVYPS68ACMP101343</t>
  </si>
  <si>
    <t>LVYPS68ACMP101269</t>
  </si>
  <si>
    <t>MMCJJKL10MH001153</t>
  </si>
  <si>
    <t>MMCJJKL10MH001021</t>
  </si>
  <si>
    <t>MMCJJKL10MH001118</t>
  </si>
  <si>
    <t>Mercedes-Benz S-Class</t>
  </si>
  <si>
    <t>W1K2231311A063875</t>
  </si>
  <si>
    <t>Volvo XC70</t>
  </si>
  <si>
    <t>Саратов</t>
  </si>
  <si>
    <t>Страховой тариф, %</t>
  </si>
  <si>
    <t>Страховая премия, руб.</t>
  </si>
  <si>
    <t>Элиста, 
Респ. Калмыкия</t>
  </si>
  <si>
    <t>Черный Яр, Астраханская обл.</t>
  </si>
  <si>
    <t>Каменск-Шахтинский
Ростовская область</t>
  </si>
  <si>
    <t>Расчет цены Услуг по договору*</t>
  </si>
  <si>
    <t>* В цену включены все затраты, связанные с исполнением обязательтсв по Договору согласно ТЗ</t>
  </si>
  <si>
    <t>гр.9=гр.7*гр.8</t>
  </si>
  <si>
    <t>Номер ПТС</t>
  </si>
  <si>
    <t>Наименование организации:</t>
  </si>
  <si>
    <t>ИНН: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</si>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</sst>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Border="1"/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/>
    </xf>
    <xf numFmtId="4" fontId="7" fillId="0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Alignment="1">
      <alignment horizontal="left" wrapText="1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Normal="100" zoomScaleSheetLayoutView="100" workbookViewId="0">
      <selection activeCell="C48" sqref="C48"/>
    </sheetView>
  </sheetViews>
  <sheetFormatPr defaultRowHeight="12.75" x14ac:dyDescent="0.2"/>
  <cols>
    <col min="1" max="1" width="4.5703125" style="11" customWidth="1"/>
    <col min="2" max="2" width="20.28515625" style="12" customWidth="1"/>
    <col min="3" max="3" width="8" style="12" bestFit="1" customWidth="1"/>
    <col min="4" max="4" width="20" style="12" bestFit="1" customWidth="1"/>
    <col min="5" max="5" width="13.7109375" style="12" customWidth="1"/>
    <col min="6" max="6" width="17.140625" style="12" customWidth="1"/>
    <col min="7" max="7" width="14.42578125" style="30" customWidth="1"/>
    <col min="8" max="8" width="9.140625" style="17"/>
    <col min="9" max="9" width="16.140625" style="19" customWidth="1"/>
    <col min="10" max="16384" width="9.140625" style="12"/>
  </cols>
  <sheetData>
    <row r="1" spans="1:16" s="31" customFormat="1" ht="17.25" customHeight="1" x14ac:dyDescent="0.25">
      <c r="A1" s="33" t="s">
        <v>107</v>
      </c>
      <c r="B1" s="34"/>
      <c r="C1" s="34"/>
      <c r="D1" s="35"/>
      <c r="E1" s="37"/>
      <c r="F1" s="37"/>
      <c r="G1" s="37"/>
      <c r="H1" s="37"/>
      <c r="I1" s="37"/>
      <c r="J1" s="32"/>
      <c r="K1" s="32"/>
      <c r="N1" s="36"/>
      <c r="O1" s="36"/>
      <c r="P1" s="36"/>
    </row>
    <row r="2" spans="1:16" s="31" customFormat="1" ht="17.25" customHeight="1" x14ac:dyDescent="0.25">
      <c r="A2" s="33" t="s">
        <v>108</v>
      </c>
      <c r="B2" s="34"/>
      <c r="C2" s="34"/>
      <c r="D2" s="35"/>
      <c r="E2" s="37"/>
      <c r="F2" s="37"/>
      <c r="G2" s="37"/>
      <c r="H2" s="37"/>
      <c r="I2" s="37"/>
      <c r="J2" s="32"/>
      <c r="K2" s="32"/>
      <c r="N2" s="36"/>
      <c r="O2" s="36"/>
      <c r="P2" s="36"/>
    </row>
    <row r="4" spans="1:16" ht="12.75" customHeight="1" x14ac:dyDescent="0.2">
      <c r="A4" s="50" t="s">
        <v>103</v>
      </c>
      <c r="B4" s="51"/>
      <c r="C4" s="51"/>
      <c r="D4" s="51"/>
      <c r="E4" s="51"/>
      <c r="F4" s="51"/>
      <c r="G4" s="51"/>
      <c r="H4" s="51"/>
      <c r="I4" s="51"/>
    </row>
    <row r="6" spans="1:16" ht="38.25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106</v>
      </c>
      <c r="F6" s="1" t="s">
        <v>4</v>
      </c>
      <c r="G6" s="24" t="s">
        <v>46</v>
      </c>
      <c r="H6" s="9" t="s">
        <v>98</v>
      </c>
      <c r="I6" s="10" t="s">
        <v>99</v>
      </c>
    </row>
    <row r="7" spans="1:16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16" x14ac:dyDescent="0.2">
      <c r="A8" s="22"/>
      <c r="B8" s="22"/>
      <c r="C8" s="22"/>
      <c r="D8" s="22"/>
      <c r="E8" s="22"/>
      <c r="F8" s="22"/>
      <c r="G8" s="25"/>
      <c r="H8" s="23"/>
      <c r="I8" s="22" t="s">
        <v>105</v>
      </c>
    </row>
    <row r="9" spans="1:16" ht="25.5" x14ac:dyDescent="0.2">
      <c r="A9" s="5">
        <v>1</v>
      </c>
      <c r="B9" s="6" t="s">
        <v>9</v>
      </c>
      <c r="C9" s="5">
        <v>2011</v>
      </c>
      <c r="D9" s="5" t="s">
        <v>10</v>
      </c>
      <c r="E9" s="5" t="s">
        <v>47</v>
      </c>
      <c r="F9" s="5" t="s">
        <v>84</v>
      </c>
      <c r="G9" s="26">
        <v>608703.34</v>
      </c>
      <c r="H9" s="44"/>
      <c r="I9" s="20">
        <f>G9*$H$9</f>
        <v>0</v>
      </c>
    </row>
    <row r="10" spans="1:16" x14ac:dyDescent="0.2">
      <c r="A10" s="5">
        <f>A9+1</f>
        <v>2</v>
      </c>
      <c r="B10" s="6" t="s">
        <v>96</v>
      </c>
      <c r="C10" s="4">
        <v>2016</v>
      </c>
      <c r="D10" s="4" t="s">
        <v>12</v>
      </c>
      <c r="E10" s="4" t="s">
        <v>48</v>
      </c>
      <c r="F10" s="4" t="s">
        <v>6</v>
      </c>
      <c r="G10" s="26">
        <v>2603300</v>
      </c>
      <c r="H10" s="45"/>
      <c r="I10" s="20">
        <f t="shared" ref="I10:I48" si="0">G10*$H$9</f>
        <v>0</v>
      </c>
    </row>
    <row r="11" spans="1:16" ht="25.5" x14ac:dyDescent="0.2">
      <c r="A11" s="5">
        <f t="shared" ref="A11:A48" si="1">A10+1</f>
        <v>3</v>
      </c>
      <c r="B11" s="6" t="s">
        <v>82</v>
      </c>
      <c r="C11" s="4">
        <v>2016</v>
      </c>
      <c r="D11" s="4" t="s">
        <v>13</v>
      </c>
      <c r="E11" s="4" t="s">
        <v>49</v>
      </c>
      <c r="F11" s="4" t="s">
        <v>5</v>
      </c>
      <c r="G11" s="26">
        <v>3400000</v>
      </c>
      <c r="H11" s="45"/>
      <c r="I11" s="20">
        <f t="shared" si="0"/>
        <v>0</v>
      </c>
    </row>
    <row r="12" spans="1:16" ht="25.5" x14ac:dyDescent="0.2">
      <c r="A12" s="5">
        <f t="shared" si="1"/>
        <v>4</v>
      </c>
      <c r="B12" s="6" t="s">
        <v>14</v>
      </c>
      <c r="C12" s="4">
        <v>2017</v>
      </c>
      <c r="D12" s="4" t="s">
        <v>15</v>
      </c>
      <c r="E12" s="4" t="s">
        <v>50</v>
      </c>
      <c r="F12" s="4" t="s">
        <v>5</v>
      </c>
      <c r="G12" s="26">
        <v>3681400</v>
      </c>
      <c r="H12" s="45"/>
      <c r="I12" s="20">
        <f t="shared" si="0"/>
        <v>0</v>
      </c>
    </row>
    <row r="13" spans="1:16" ht="25.5" x14ac:dyDescent="0.2">
      <c r="A13" s="5">
        <f t="shared" si="1"/>
        <v>5</v>
      </c>
      <c r="B13" s="6" t="s">
        <v>14</v>
      </c>
      <c r="C13" s="4">
        <v>2017</v>
      </c>
      <c r="D13" s="4" t="s">
        <v>16</v>
      </c>
      <c r="E13" s="4" t="s">
        <v>51</v>
      </c>
      <c r="F13" s="4" t="s">
        <v>6</v>
      </c>
      <c r="G13" s="26">
        <v>3681400</v>
      </c>
      <c r="H13" s="45"/>
      <c r="I13" s="20">
        <f t="shared" si="0"/>
        <v>0</v>
      </c>
    </row>
    <row r="14" spans="1:16" x14ac:dyDescent="0.2">
      <c r="A14" s="5">
        <f t="shared" si="1"/>
        <v>6</v>
      </c>
      <c r="B14" s="6" t="s">
        <v>17</v>
      </c>
      <c r="C14" s="4">
        <v>2017</v>
      </c>
      <c r="D14" s="4" t="s">
        <v>18</v>
      </c>
      <c r="E14" s="4" t="s">
        <v>52</v>
      </c>
      <c r="F14" s="4" t="s">
        <v>97</v>
      </c>
      <c r="G14" s="26">
        <v>1420000</v>
      </c>
      <c r="H14" s="45"/>
      <c r="I14" s="20">
        <f t="shared" si="0"/>
        <v>0</v>
      </c>
    </row>
    <row r="15" spans="1:16" x14ac:dyDescent="0.2">
      <c r="A15" s="5">
        <f t="shared" si="1"/>
        <v>7</v>
      </c>
      <c r="B15" s="7" t="s">
        <v>83</v>
      </c>
      <c r="C15" s="4">
        <v>2017</v>
      </c>
      <c r="D15" s="4" t="s">
        <v>19</v>
      </c>
      <c r="E15" s="4" t="s">
        <v>53</v>
      </c>
      <c r="F15" s="4" t="s">
        <v>20</v>
      </c>
      <c r="G15" s="26">
        <v>2738303.39</v>
      </c>
      <c r="H15" s="45"/>
      <c r="I15" s="20">
        <f t="shared" si="0"/>
        <v>0</v>
      </c>
    </row>
    <row r="16" spans="1:16" x14ac:dyDescent="0.2">
      <c r="A16" s="5">
        <f t="shared" si="1"/>
        <v>8</v>
      </c>
      <c r="B16" s="7" t="s">
        <v>83</v>
      </c>
      <c r="C16" s="4">
        <v>2017</v>
      </c>
      <c r="D16" s="4" t="s">
        <v>21</v>
      </c>
      <c r="E16" s="4" t="s">
        <v>54</v>
      </c>
      <c r="F16" s="4" t="s">
        <v>20</v>
      </c>
      <c r="G16" s="26">
        <v>2738303.39</v>
      </c>
      <c r="H16" s="45"/>
      <c r="I16" s="20">
        <f t="shared" si="0"/>
        <v>0</v>
      </c>
    </row>
    <row r="17" spans="1:9" x14ac:dyDescent="0.2">
      <c r="A17" s="5">
        <f t="shared" si="1"/>
        <v>9</v>
      </c>
      <c r="B17" s="6" t="s">
        <v>22</v>
      </c>
      <c r="C17" s="4">
        <v>2017</v>
      </c>
      <c r="D17" s="4" t="s">
        <v>23</v>
      </c>
      <c r="E17" s="4" t="s">
        <v>55</v>
      </c>
      <c r="F17" s="4" t="s">
        <v>11</v>
      </c>
      <c r="G17" s="26">
        <v>2440000</v>
      </c>
      <c r="H17" s="45"/>
      <c r="I17" s="20">
        <f t="shared" si="0"/>
        <v>0</v>
      </c>
    </row>
    <row r="18" spans="1:9" s="13" customFormat="1" x14ac:dyDescent="0.2">
      <c r="A18" s="5">
        <f t="shared" si="1"/>
        <v>10</v>
      </c>
      <c r="B18" s="6" t="s">
        <v>24</v>
      </c>
      <c r="C18" s="4">
        <v>2017</v>
      </c>
      <c r="D18" s="4" t="s">
        <v>25</v>
      </c>
      <c r="E18" s="4" t="s">
        <v>69</v>
      </c>
      <c r="F18" s="4" t="s">
        <v>7</v>
      </c>
      <c r="G18" s="26">
        <v>1219340</v>
      </c>
      <c r="H18" s="45"/>
      <c r="I18" s="20">
        <f t="shared" si="0"/>
        <v>0</v>
      </c>
    </row>
    <row r="19" spans="1:9" ht="25.5" x14ac:dyDescent="0.2">
      <c r="A19" s="5">
        <f t="shared" si="1"/>
        <v>11</v>
      </c>
      <c r="B19" s="6" t="s">
        <v>26</v>
      </c>
      <c r="C19" s="5">
        <v>2018</v>
      </c>
      <c r="D19" s="5" t="s">
        <v>27</v>
      </c>
      <c r="E19" s="5" t="s">
        <v>56</v>
      </c>
      <c r="F19" s="4" t="s">
        <v>6</v>
      </c>
      <c r="G19" s="26">
        <v>2714000</v>
      </c>
      <c r="H19" s="45"/>
      <c r="I19" s="20">
        <f t="shared" si="0"/>
        <v>0</v>
      </c>
    </row>
    <row r="20" spans="1:9" x14ac:dyDescent="0.2">
      <c r="A20" s="5">
        <f t="shared" si="1"/>
        <v>12</v>
      </c>
      <c r="B20" s="6" t="s">
        <v>28</v>
      </c>
      <c r="C20" s="4">
        <v>2018</v>
      </c>
      <c r="D20" s="4" t="s">
        <v>29</v>
      </c>
      <c r="E20" s="4" t="s">
        <v>57</v>
      </c>
      <c r="F20" s="4" t="s">
        <v>5</v>
      </c>
      <c r="G20" s="26">
        <v>1302900</v>
      </c>
      <c r="H20" s="45"/>
      <c r="I20" s="20">
        <f t="shared" si="0"/>
        <v>0</v>
      </c>
    </row>
    <row r="21" spans="1:9" x14ac:dyDescent="0.2">
      <c r="A21" s="5">
        <f t="shared" si="1"/>
        <v>13</v>
      </c>
      <c r="B21" s="6" t="s">
        <v>28</v>
      </c>
      <c r="C21" s="4">
        <v>2018</v>
      </c>
      <c r="D21" s="4" t="s">
        <v>30</v>
      </c>
      <c r="E21" s="4" t="s">
        <v>58</v>
      </c>
      <c r="F21" s="4" t="s">
        <v>5</v>
      </c>
      <c r="G21" s="26">
        <v>1302900</v>
      </c>
      <c r="H21" s="45"/>
      <c r="I21" s="20">
        <f t="shared" si="0"/>
        <v>0</v>
      </c>
    </row>
    <row r="22" spans="1:9" x14ac:dyDescent="0.2">
      <c r="A22" s="5">
        <f t="shared" si="1"/>
        <v>14</v>
      </c>
      <c r="B22" s="6" t="s">
        <v>28</v>
      </c>
      <c r="C22" s="4">
        <v>2018</v>
      </c>
      <c r="D22" s="4" t="s">
        <v>31</v>
      </c>
      <c r="E22" s="4" t="s">
        <v>59</v>
      </c>
      <c r="F22" s="4" t="s">
        <v>6</v>
      </c>
      <c r="G22" s="26">
        <v>1302900</v>
      </c>
      <c r="H22" s="45"/>
      <c r="I22" s="20">
        <f t="shared" si="0"/>
        <v>0</v>
      </c>
    </row>
    <row r="23" spans="1:9" x14ac:dyDescent="0.2">
      <c r="A23" s="5">
        <f t="shared" si="1"/>
        <v>15</v>
      </c>
      <c r="B23" s="6" t="s">
        <v>28</v>
      </c>
      <c r="C23" s="4">
        <v>2018</v>
      </c>
      <c r="D23" s="4" t="s">
        <v>32</v>
      </c>
      <c r="E23" s="4" t="s">
        <v>60</v>
      </c>
      <c r="F23" s="4" t="s">
        <v>7</v>
      </c>
      <c r="G23" s="26">
        <v>1302900</v>
      </c>
      <c r="H23" s="45"/>
      <c r="I23" s="20">
        <f t="shared" si="0"/>
        <v>0</v>
      </c>
    </row>
    <row r="24" spans="1:9" x14ac:dyDescent="0.2">
      <c r="A24" s="5">
        <f t="shared" si="1"/>
        <v>16</v>
      </c>
      <c r="B24" s="6" t="s">
        <v>28</v>
      </c>
      <c r="C24" s="4">
        <v>2018</v>
      </c>
      <c r="D24" s="4" t="s">
        <v>33</v>
      </c>
      <c r="E24" s="4" t="s">
        <v>61</v>
      </c>
      <c r="F24" s="4" t="s">
        <v>6</v>
      </c>
      <c r="G24" s="26">
        <v>1302900</v>
      </c>
      <c r="H24" s="45"/>
      <c r="I24" s="20">
        <f t="shared" si="0"/>
        <v>0</v>
      </c>
    </row>
    <row r="25" spans="1:9" x14ac:dyDescent="0.2">
      <c r="A25" s="5">
        <f t="shared" si="1"/>
        <v>17</v>
      </c>
      <c r="B25" s="6" t="s">
        <v>28</v>
      </c>
      <c r="C25" s="4">
        <v>2018</v>
      </c>
      <c r="D25" s="4" t="s">
        <v>34</v>
      </c>
      <c r="E25" s="4" t="s">
        <v>62</v>
      </c>
      <c r="F25" s="4" t="s">
        <v>5</v>
      </c>
      <c r="G25" s="26">
        <v>1302900</v>
      </c>
      <c r="H25" s="45"/>
      <c r="I25" s="20">
        <f t="shared" si="0"/>
        <v>0</v>
      </c>
    </row>
    <row r="26" spans="1:9" s="13" customFormat="1" x14ac:dyDescent="0.2">
      <c r="A26" s="5">
        <f t="shared" si="1"/>
        <v>18</v>
      </c>
      <c r="B26" s="6" t="s">
        <v>28</v>
      </c>
      <c r="C26" s="4">
        <v>2018</v>
      </c>
      <c r="D26" s="4" t="s">
        <v>35</v>
      </c>
      <c r="E26" s="4" t="s">
        <v>70</v>
      </c>
      <c r="F26" s="4" t="s">
        <v>6</v>
      </c>
      <c r="G26" s="26">
        <v>1302900</v>
      </c>
      <c r="H26" s="45"/>
      <c r="I26" s="20">
        <f t="shared" si="0"/>
        <v>0</v>
      </c>
    </row>
    <row r="27" spans="1:9" s="13" customFormat="1" x14ac:dyDescent="0.2">
      <c r="A27" s="5">
        <f t="shared" si="1"/>
        <v>19</v>
      </c>
      <c r="B27" s="6" t="s">
        <v>28</v>
      </c>
      <c r="C27" s="4">
        <v>2018</v>
      </c>
      <c r="D27" s="4" t="s">
        <v>36</v>
      </c>
      <c r="E27" s="4" t="s">
        <v>71</v>
      </c>
      <c r="F27" s="4" t="s">
        <v>6</v>
      </c>
      <c r="G27" s="26">
        <v>1302900</v>
      </c>
      <c r="H27" s="45"/>
      <c r="I27" s="20">
        <f t="shared" si="0"/>
        <v>0</v>
      </c>
    </row>
    <row r="28" spans="1:9" s="13" customFormat="1" x14ac:dyDescent="0.2">
      <c r="A28" s="5">
        <f t="shared" si="1"/>
        <v>20</v>
      </c>
      <c r="B28" s="6" t="s">
        <v>28</v>
      </c>
      <c r="C28" s="4">
        <v>2018</v>
      </c>
      <c r="D28" s="4" t="s">
        <v>37</v>
      </c>
      <c r="E28" s="4" t="s">
        <v>72</v>
      </c>
      <c r="F28" s="4" t="s">
        <v>6</v>
      </c>
      <c r="G28" s="26">
        <v>1302900</v>
      </c>
      <c r="H28" s="45"/>
      <c r="I28" s="20">
        <f t="shared" si="0"/>
        <v>0</v>
      </c>
    </row>
    <row r="29" spans="1:9" s="13" customFormat="1" x14ac:dyDescent="0.2">
      <c r="A29" s="5">
        <f t="shared" si="1"/>
        <v>21</v>
      </c>
      <c r="B29" s="6" t="s">
        <v>28</v>
      </c>
      <c r="C29" s="4">
        <v>2018</v>
      </c>
      <c r="D29" s="4" t="s">
        <v>38</v>
      </c>
      <c r="E29" s="4" t="s">
        <v>73</v>
      </c>
      <c r="F29" s="4" t="s">
        <v>6</v>
      </c>
      <c r="G29" s="26">
        <v>1302900</v>
      </c>
      <c r="H29" s="45"/>
      <c r="I29" s="20">
        <f t="shared" si="0"/>
        <v>0</v>
      </c>
    </row>
    <row r="30" spans="1:9" s="13" customFormat="1" x14ac:dyDescent="0.2">
      <c r="A30" s="5">
        <f t="shared" si="1"/>
        <v>22</v>
      </c>
      <c r="B30" s="6" t="s">
        <v>28</v>
      </c>
      <c r="C30" s="4">
        <v>2018</v>
      </c>
      <c r="D30" s="4" t="s">
        <v>39</v>
      </c>
      <c r="E30" s="4" t="s">
        <v>74</v>
      </c>
      <c r="F30" s="4" t="s">
        <v>6</v>
      </c>
      <c r="G30" s="26">
        <v>1302900</v>
      </c>
      <c r="H30" s="45"/>
      <c r="I30" s="20">
        <f t="shared" si="0"/>
        <v>0</v>
      </c>
    </row>
    <row r="31" spans="1:9" s="13" customFormat="1" x14ac:dyDescent="0.2">
      <c r="A31" s="5">
        <f t="shared" si="1"/>
        <v>23</v>
      </c>
      <c r="B31" s="6" t="s">
        <v>28</v>
      </c>
      <c r="C31" s="4">
        <v>2018</v>
      </c>
      <c r="D31" s="4" t="s">
        <v>40</v>
      </c>
      <c r="E31" s="4" t="s">
        <v>75</v>
      </c>
      <c r="F31" s="4" t="s">
        <v>6</v>
      </c>
      <c r="G31" s="26">
        <v>1302900</v>
      </c>
      <c r="H31" s="45"/>
      <c r="I31" s="20">
        <f t="shared" si="0"/>
        <v>0</v>
      </c>
    </row>
    <row r="32" spans="1:9" s="13" customFormat="1" x14ac:dyDescent="0.2">
      <c r="A32" s="5">
        <f t="shared" si="1"/>
        <v>24</v>
      </c>
      <c r="B32" s="6" t="s">
        <v>28</v>
      </c>
      <c r="C32" s="4">
        <v>2018</v>
      </c>
      <c r="D32" s="4" t="s">
        <v>41</v>
      </c>
      <c r="E32" s="4" t="s">
        <v>76</v>
      </c>
      <c r="F32" s="4" t="s">
        <v>6</v>
      </c>
      <c r="G32" s="26">
        <v>1302900</v>
      </c>
      <c r="H32" s="45"/>
      <c r="I32" s="20">
        <f t="shared" si="0"/>
        <v>0</v>
      </c>
    </row>
    <row r="33" spans="1:9" s="13" customFormat="1" x14ac:dyDescent="0.2">
      <c r="A33" s="5">
        <f t="shared" si="1"/>
        <v>25</v>
      </c>
      <c r="B33" s="6" t="s">
        <v>28</v>
      </c>
      <c r="C33" s="4">
        <v>2018</v>
      </c>
      <c r="D33" s="4" t="s">
        <v>42</v>
      </c>
      <c r="E33" s="4" t="s">
        <v>77</v>
      </c>
      <c r="F33" s="4" t="s">
        <v>6</v>
      </c>
      <c r="G33" s="26">
        <v>1302900</v>
      </c>
      <c r="H33" s="45"/>
      <c r="I33" s="20">
        <f t="shared" si="0"/>
        <v>0</v>
      </c>
    </row>
    <row r="34" spans="1:9" s="13" customFormat="1" x14ac:dyDescent="0.2">
      <c r="A34" s="5">
        <f t="shared" si="1"/>
        <v>26</v>
      </c>
      <c r="B34" s="6" t="s">
        <v>28</v>
      </c>
      <c r="C34" s="4">
        <v>2018</v>
      </c>
      <c r="D34" s="4" t="s">
        <v>43</v>
      </c>
      <c r="E34" s="4" t="s">
        <v>78</v>
      </c>
      <c r="F34" s="4" t="s">
        <v>6</v>
      </c>
      <c r="G34" s="26">
        <v>1302900</v>
      </c>
      <c r="H34" s="45"/>
      <c r="I34" s="20">
        <f t="shared" si="0"/>
        <v>0</v>
      </c>
    </row>
    <row r="35" spans="1:9" s="13" customFormat="1" x14ac:dyDescent="0.2">
      <c r="A35" s="5">
        <f t="shared" si="1"/>
        <v>27</v>
      </c>
      <c r="B35" s="6" t="s">
        <v>44</v>
      </c>
      <c r="C35" s="4">
        <v>2019</v>
      </c>
      <c r="D35" s="4" t="s">
        <v>45</v>
      </c>
      <c r="E35" s="4" t="s">
        <v>68</v>
      </c>
      <c r="F35" s="4" t="s">
        <v>7</v>
      </c>
      <c r="G35" s="26">
        <v>2687000</v>
      </c>
      <c r="H35" s="45"/>
      <c r="I35" s="20">
        <f t="shared" si="0"/>
        <v>0</v>
      </c>
    </row>
    <row r="36" spans="1:9" s="13" customFormat="1" x14ac:dyDescent="0.2">
      <c r="A36" s="5">
        <f t="shared" si="1"/>
        <v>28</v>
      </c>
      <c r="B36" s="6" t="s">
        <v>44</v>
      </c>
      <c r="C36" s="4">
        <v>2019</v>
      </c>
      <c r="D36" s="4" t="s">
        <v>64</v>
      </c>
      <c r="E36" s="4" t="s">
        <v>65</v>
      </c>
      <c r="F36" s="4" t="s">
        <v>8</v>
      </c>
      <c r="G36" s="26">
        <v>2299500</v>
      </c>
      <c r="H36" s="45"/>
      <c r="I36" s="20">
        <f t="shared" si="0"/>
        <v>0</v>
      </c>
    </row>
    <row r="37" spans="1:9" s="13" customFormat="1" x14ac:dyDescent="0.2">
      <c r="A37" s="5">
        <f t="shared" si="1"/>
        <v>29</v>
      </c>
      <c r="B37" s="6" t="s">
        <v>44</v>
      </c>
      <c r="C37" s="4">
        <v>2019</v>
      </c>
      <c r="D37" s="4" t="s">
        <v>66</v>
      </c>
      <c r="E37" s="4" t="s">
        <v>67</v>
      </c>
      <c r="F37" s="4" t="s">
        <v>8</v>
      </c>
      <c r="G37" s="26">
        <v>2299500</v>
      </c>
      <c r="H37" s="45"/>
      <c r="I37" s="20">
        <f t="shared" si="0"/>
        <v>0</v>
      </c>
    </row>
    <row r="38" spans="1:9" s="14" customFormat="1" ht="25.5" customHeight="1" x14ac:dyDescent="0.2">
      <c r="A38" s="5">
        <f t="shared" si="1"/>
        <v>30</v>
      </c>
      <c r="B38" s="6" t="s">
        <v>63</v>
      </c>
      <c r="C38" s="4">
        <v>2020</v>
      </c>
      <c r="D38" s="4" t="s">
        <v>79</v>
      </c>
      <c r="E38" s="8">
        <v>164302006372560</v>
      </c>
      <c r="F38" s="5" t="s">
        <v>102</v>
      </c>
      <c r="G38" s="26">
        <v>2472078</v>
      </c>
      <c r="H38" s="45"/>
      <c r="I38" s="20">
        <f t="shared" si="0"/>
        <v>0</v>
      </c>
    </row>
    <row r="39" spans="1:9" s="14" customFormat="1" ht="25.5" x14ac:dyDescent="0.2">
      <c r="A39" s="5">
        <f t="shared" si="1"/>
        <v>31</v>
      </c>
      <c r="B39" s="6" t="s">
        <v>63</v>
      </c>
      <c r="C39" s="4">
        <v>2020</v>
      </c>
      <c r="D39" s="4" t="s">
        <v>80</v>
      </c>
      <c r="E39" s="8">
        <v>164302006372592</v>
      </c>
      <c r="F39" s="5" t="s">
        <v>100</v>
      </c>
      <c r="G39" s="27">
        <v>2472078</v>
      </c>
      <c r="H39" s="45"/>
      <c r="I39" s="20">
        <f t="shared" si="0"/>
        <v>0</v>
      </c>
    </row>
    <row r="40" spans="1:9" s="14" customFormat="1" ht="25.5" x14ac:dyDescent="0.2">
      <c r="A40" s="5">
        <f t="shared" si="1"/>
        <v>32</v>
      </c>
      <c r="B40" s="6" t="s">
        <v>63</v>
      </c>
      <c r="C40" s="4">
        <v>2020</v>
      </c>
      <c r="D40" s="4" t="s">
        <v>81</v>
      </c>
      <c r="E40" s="8">
        <v>164302006372482</v>
      </c>
      <c r="F40" s="5" t="s">
        <v>100</v>
      </c>
      <c r="G40" s="27">
        <v>2472078</v>
      </c>
      <c r="H40" s="45"/>
      <c r="I40" s="20">
        <f t="shared" si="0"/>
        <v>0</v>
      </c>
    </row>
    <row r="41" spans="1:9" s="14" customFormat="1" ht="25.5" x14ac:dyDescent="0.2">
      <c r="A41" s="5">
        <f t="shared" si="1"/>
        <v>33</v>
      </c>
      <c r="B41" s="6" t="s">
        <v>63</v>
      </c>
      <c r="C41" s="4">
        <v>2020</v>
      </c>
      <c r="D41" s="4" t="s">
        <v>91</v>
      </c>
      <c r="E41" s="8">
        <v>164302022630658</v>
      </c>
      <c r="F41" s="5" t="s">
        <v>84</v>
      </c>
      <c r="G41" s="27">
        <v>3120000</v>
      </c>
      <c r="H41" s="45"/>
      <c r="I41" s="20">
        <f t="shared" si="0"/>
        <v>0</v>
      </c>
    </row>
    <row r="42" spans="1:9" s="14" customFormat="1" ht="25.5" x14ac:dyDescent="0.2">
      <c r="A42" s="5">
        <f t="shared" si="1"/>
        <v>34</v>
      </c>
      <c r="B42" s="6" t="s">
        <v>63</v>
      </c>
      <c r="C42" s="4">
        <v>2020</v>
      </c>
      <c r="D42" s="4" t="s">
        <v>92</v>
      </c>
      <c r="E42" s="8">
        <v>164302022630922</v>
      </c>
      <c r="F42" s="5" t="s">
        <v>101</v>
      </c>
      <c r="G42" s="27">
        <v>3120000</v>
      </c>
      <c r="H42" s="45"/>
      <c r="I42" s="20">
        <f t="shared" si="0"/>
        <v>0</v>
      </c>
    </row>
    <row r="43" spans="1:9" s="14" customFormat="1" ht="25.5" x14ac:dyDescent="0.2">
      <c r="A43" s="5">
        <f t="shared" si="1"/>
        <v>35</v>
      </c>
      <c r="B43" s="6" t="s">
        <v>63</v>
      </c>
      <c r="C43" s="4">
        <v>2020</v>
      </c>
      <c r="D43" s="4" t="s">
        <v>93</v>
      </c>
      <c r="E43" s="8">
        <v>164302022630702</v>
      </c>
      <c r="F43" s="5" t="s">
        <v>101</v>
      </c>
      <c r="G43" s="27">
        <v>3120000</v>
      </c>
      <c r="H43" s="45"/>
      <c r="I43" s="20">
        <f t="shared" si="0"/>
        <v>0</v>
      </c>
    </row>
    <row r="44" spans="1:9" s="14" customFormat="1" x14ac:dyDescent="0.2">
      <c r="A44" s="5">
        <f t="shared" si="1"/>
        <v>36</v>
      </c>
      <c r="B44" s="6" t="s">
        <v>85</v>
      </c>
      <c r="C44" s="4">
        <v>2021</v>
      </c>
      <c r="D44" s="15" t="s">
        <v>86</v>
      </c>
      <c r="E44" s="8">
        <v>164302029133869</v>
      </c>
      <c r="F44" s="4" t="s">
        <v>11</v>
      </c>
      <c r="G44" s="27">
        <v>4560000</v>
      </c>
      <c r="H44" s="45"/>
      <c r="I44" s="20">
        <f t="shared" si="0"/>
        <v>0</v>
      </c>
    </row>
    <row r="45" spans="1:9" s="14" customFormat="1" ht="25.5" x14ac:dyDescent="0.2">
      <c r="A45" s="5">
        <f t="shared" si="1"/>
        <v>37</v>
      </c>
      <c r="B45" s="6" t="s">
        <v>87</v>
      </c>
      <c r="C45" s="4">
        <v>2021</v>
      </c>
      <c r="D45" s="38" t="s">
        <v>88</v>
      </c>
      <c r="E45" s="8">
        <v>164302024395289</v>
      </c>
      <c r="F45" s="4" t="s">
        <v>6</v>
      </c>
      <c r="G45" s="27">
        <v>5400000</v>
      </c>
      <c r="H45" s="45"/>
      <c r="I45" s="20">
        <f t="shared" si="0"/>
        <v>0</v>
      </c>
    </row>
    <row r="46" spans="1:9" s="14" customFormat="1" x14ac:dyDescent="0.2">
      <c r="A46" s="5">
        <f t="shared" si="1"/>
        <v>38</v>
      </c>
      <c r="B46" s="6" t="s">
        <v>85</v>
      </c>
      <c r="C46" s="4">
        <v>2021</v>
      </c>
      <c r="D46" s="15" t="s">
        <v>89</v>
      </c>
      <c r="E46" s="8">
        <v>164302032469872</v>
      </c>
      <c r="F46" s="4" t="s">
        <v>11</v>
      </c>
      <c r="G46" s="27">
        <v>5040000</v>
      </c>
      <c r="H46" s="45"/>
      <c r="I46" s="20">
        <f t="shared" si="0"/>
        <v>0</v>
      </c>
    </row>
    <row r="47" spans="1:9" s="14" customFormat="1" x14ac:dyDescent="0.2">
      <c r="A47" s="5">
        <f t="shared" si="1"/>
        <v>39</v>
      </c>
      <c r="B47" s="6" t="s">
        <v>85</v>
      </c>
      <c r="C47" s="4">
        <v>2021</v>
      </c>
      <c r="D47" s="15" t="s">
        <v>90</v>
      </c>
      <c r="E47" s="8">
        <v>164302032469949</v>
      </c>
      <c r="F47" s="4" t="s">
        <v>11</v>
      </c>
      <c r="G47" s="27">
        <v>5388000</v>
      </c>
      <c r="H47" s="45"/>
      <c r="I47" s="20">
        <f t="shared" si="0"/>
        <v>0</v>
      </c>
    </row>
    <row r="48" spans="1:9" s="14" customFormat="1" x14ac:dyDescent="0.2">
      <c r="A48" s="5">
        <f t="shared" si="1"/>
        <v>40</v>
      </c>
      <c r="B48" s="2" t="s">
        <v>94</v>
      </c>
      <c r="C48" s="3">
        <v>2021</v>
      </c>
      <c r="D48" s="3" t="s">
        <v>95</v>
      </c>
      <c r="E48" s="8">
        <v>164302029693032</v>
      </c>
      <c r="F48" s="4" t="s">
        <v>11</v>
      </c>
      <c r="G48" s="27">
        <v>16044000</v>
      </c>
      <c r="H48" s="46"/>
      <c r="I48" s="20">
        <f t="shared" si="0"/>
        <v>0</v>
      </c>
    </row>
    <row r="49" spans="1:9" s="42" customFormat="1" x14ac:dyDescent="0.2">
      <c r="A49" s="47" t="s">
        <v>109</v>
      </c>
      <c r="B49" s="48"/>
      <c r="C49" s="48"/>
      <c r="D49" s="48"/>
      <c r="E49" s="48"/>
      <c r="F49" s="49"/>
      <c r="G49" s="39">
        <f>SUM(G9:G48)</f>
        <v>107282484.12</v>
      </c>
      <c r="H49" s="40"/>
      <c r="I49" s="41">
        <f>SUM(I9:I48)</f>
        <v>0</v>
      </c>
    </row>
    <row r="50" spans="1:9" x14ac:dyDescent="0.2">
      <c r="F50" s="16"/>
      <c r="G50" s="28"/>
      <c r="H50" s="18"/>
    </row>
    <row r="51" spans="1:9" ht="21.4" customHeight="1" x14ac:dyDescent="0.2">
      <c r="A51" s="21" t="s">
        <v>104</v>
      </c>
      <c r="F51" s="16"/>
      <c r="G51" s="28"/>
      <c r="H51" s="18"/>
    </row>
    <row r="52" spans="1:9" ht="56.2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">
      <c r="F53" s="16"/>
      <c r="G53" s="29"/>
      <c r="H53" s="18"/>
    </row>
  </sheetData>
  <autoFilter ref="A6:G49" xr:uid="{AD403A5B-DB1C-4282-9FDC-95993078F013}"/>
  <mergeCells count="4">
    <mergeCell ref="A52:I52"/>
    <mergeCell ref="H9:H48"/>
    <mergeCell ref="A49:F49"/>
    <mergeCell ref="A4:I4"/>
  </mergeCells>
  <phoneticPr fontId="5" type="noConversion"/>
  <printOptions horizontalCentered="1"/>
  <pageMargins left="0.59055118110236227" right="0.19685039370078741" top="0.59055118110236227" bottom="0.59055118110236227" header="0.31496062992125984" footer="0.31496062992125984"/>
  <pageSetup paperSize="9" scale="76" orientation="portrait" r:id="rId1"/>
  <headerFooter>
    <oddFooter>Страница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6F053256AFF845BB7C87C9348AD640" ma:contentTypeVersion="13" ma:contentTypeDescription="Create a new document." ma:contentTypeScope="" ma:versionID="7b06b9f7cb390910ae814c498205236b">
  <xsd:schema xmlns:xsd="http://www.w3.org/2001/XMLSchema" xmlns:xs="http://www.w3.org/2001/XMLSchema" xmlns:p="http://schemas.microsoft.com/office/2006/metadata/properties" xmlns:ns3="93b84db8-edef-46ae-b62e-f3c6ebb61a9b" xmlns:ns4="ef0c9eb6-19c5-445a-8365-a02bc605335b" targetNamespace="http://schemas.microsoft.com/office/2006/metadata/properties" ma:root="true" ma:fieldsID="b571282c28d74d67c716f3533b254dfd" ns3:_="" ns4:_="">
    <xsd:import namespace="93b84db8-edef-46ae-b62e-f3c6ebb61a9b"/>
    <xsd:import namespace="ef0c9eb6-19c5-445a-8365-a02bc60533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4db8-edef-46ae-b62e-f3c6ebb61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9eb6-19c5-445a-8365-a02bc60533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B60AF-554E-4F6E-BAB7-CD6536DE62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81484B-AC58-4F77-A846-2D2FFEF04864}">
  <ds:schemaRefs>
    <ds:schemaRef ds:uri="http://schemas.openxmlformats.org/package/2006/metadata/core-properties"/>
    <ds:schemaRef ds:uri="http://schemas.microsoft.com/office/2006/documentManagement/types"/>
    <ds:schemaRef ds:uri="ef0c9eb6-19c5-445a-8365-a02bc605335b"/>
    <ds:schemaRef ds:uri="http://purl.org/dc/elements/1.1/"/>
    <ds:schemaRef ds:uri="http://schemas.microsoft.com/office/2006/metadata/properties"/>
    <ds:schemaRef ds:uri="93b84db8-edef-46ae-b62e-f3c6ebb61a9b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CD32CF-85B3-478E-B327-4006109DF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4db8-edef-46ae-b62e-f3c6ebb61a9b"/>
    <ds:schemaRef ds:uri="ef0c9eb6-19c5-445a-8365-a02bc60533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OAO Alfastrahovanie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Трипольская Алена Сергеевна</dc:creator>
  <cp:lastModifiedBy>Pavlyuchenko Larisa</cp:lastModifiedBy>
  <cp:lastPrinted>2022-01-18T11:48:43Z</cp:lastPrinted>
  <dcterms:created xsi:type="dcterms:W3CDTF">2020-03-18T08:00:58Z</dcterms:created>
  <dcterms:modified xsi:type="dcterms:W3CDTF">2022-01-19T04:13:29Z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0x0101001A6F053256AFF845BB7C87C9348AD640</vt:lpwstr>
  </property>
  <property fmtid="{D5CDD505-2E9C-101B-9397-08002B2CF9AE}" pid="3" name="_NewReviewCycle">
    <vt:lpwstr/>
  </property>
  <property fmtid="{D5CDD505-2E9C-101B-9397-08002B2CF9AE}" pid="4" name="_AdHocReviewCycleID">
    <vt:i4>-108284786</vt:i4>
  </property>
  <property fmtid="{D5CDD505-2E9C-101B-9397-08002B2CF9AE}" pid="5" name="_EmailSubject">
    <vt:lpwstr>Обоснование НМЦД для закупки страхования КАСКО</vt:lpwstr>
  </property>
  <property fmtid="{D5CDD505-2E9C-101B-9397-08002B2CF9AE}" pid="6" name="_AuthorEmail">
    <vt:lpwstr>natalya.polosina@fortum.com</vt:lpwstr>
  </property>
  <property fmtid="{D5CDD505-2E9C-101B-9397-08002B2CF9AE}" pid="7" name="_AuthorEmailDisplayName">
    <vt:lpwstr>Polosina Natalya</vt:lpwstr>
  </property>
  <property fmtid="{D5CDD505-2E9C-101B-9397-08002B2CF9AE}" pid="8" name="_ReviewingToolsShownOnce">
    <vt:lpwstr/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etDate">
    <vt:lpwstr>2022-01-18T12:30:18Z</vt:lpwstr>
  </property>
  <property fmtid="{D5CDD505-2E9C-101B-9397-08002B2CF9AE}" pid="11" name="MSIP_Label_f45044c0-b6aa-4b2b-834d-65c9ef8bb134_Method">
    <vt:lpwstr>Standard</vt:lpwstr>
  </property>
  <property fmtid="{D5CDD505-2E9C-101B-9397-08002B2CF9AE}" pid="12" name="MSIP_Label_f45044c0-b6aa-4b2b-834d-65c9ef8bb134_Name">
    <vt:lpwstr>f45044c0-b6aa-4b2b-834d-65c9ef8bb134</vt:lpwstr>
  </property>
  <property fmtid="{D5CDD505-2E9C-101B-9397-08002B2CF9AE}" pid="13" name="MSIP_Label_f45044c0-b6aa-4b2b-834d-65c9ef8bb134_SiteId">
    <vt:lpwstr>62a9c2c8-8b09-43be-a7fb-9a87875714a9</vt:lpwstr>
  </property>
  <property fmtid="{D5CDD505-2E9C-101B-9397-08002B2CF9AE}" pid="14" name="MSIP_Label_f45044c0-b6aa-4b2b-834d-65c9ef8bb134_ActionId">
    <vt:lpwstr>9ab2abc7-0260-45d5-a285-98f5d2cf824b</vt:lpwstr>
  </property>
  <property fmtid="{D5CDD505-2E9C-101B-9397-08002B2CF9AE}" pid="15" name="MSIP_Label_f45044c0-b6aa-4b2b-834d-65c9ef8bb134_ContentBits">
    <vt:lpwstr>0</vt:lpwstr>
  </property>
</Properties>
</file>